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Lawrence\Documents\Docs01\Excel\Spelling Bee\"/>
    </mc:Choice>
  </mc:AlternateContent>
  <bookViews>
    <workbookView xWindow="0" yWindow="0" windowWidth="16665" windowHeight="8685"/>
  </bookViews>
  <sheets>
    <sheet name="Sheet1" sheetId="1" r:id="rId1"/>
  </sheets>
  <definedNames>
    <definedName name="Found">Sheet1!$A$1:$M$126</definedName>
    <definedName name="Instructions">Sheet1!$AC$27:$AO$102</definedName>
    <definedName name="Missing">Sheet1!$O$1:$AA$24</definedName>
    <definedName name="Total">Sheet1!$AC$1:$AO$24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23" i="1" l="1"/>
  <c r="AK22" i="1"/>
  <c r="AK21" i="1"/>
  <c r="AK20" i="1"/>
  <c r="AK19" i="1"/>
  <c r="AK18" i="1"/>
  <c r="AK17" i="1"/>
  <c r="K128" i="1" l="1"/>
  <c r="K129" i="1" s="1"/>
  <c r="J128" i="1"/>
  <c r="J129" i="1" s="1"/>
  <c r="I128" i="1"/>
  <c r="I129" i="1" s="1"/>
  <c r="H128" i="1"/>
  <c r="H129" i="1" s="1"/>
  <c r="G128" i="1"/>
  <c r="G129" i="1" s="1"/>
  <c r="F128" i="1"/>
  <c r="F129" i="1" s="1"/>
  <c r="E128" i="1"/>
  <c r="E129" i="1" s="1"/>
  <c r="A7" i="1" l="1"/>
  <c r="A12" i="1"/>
  <c r="A6" i="1"/>
  <c r="A11" i="1"/>
  <c r="A10" i="1"/>
  <c r="A9" i="1"/>
  <c r="A8" i="1"/>
  <c r="AK27" i="1"/>
  <c r="AG27" i="1"/>
  <c r="AJ3" i="1"/>
  <c r="AK24" i="1" l="1"/>
  <c r="AO12" i="1" l="1"/>
  <c r="AO11" i="1"/>
  <c r="AO10" i="1"/>
  <c r="AO9" i="1"/>
  <c r="AO8" i="1"/>
  <c r="AO7" i="1"/>
  <c r="AO6" i="1"/>
  <c r="AA5" i="1"/>
  <c r="AN13" i="1"/>
  <c r="AM13" i="1"/>
  <c r="AL13" i="1"/>
  <c r="AK13" i="1"/>
  <c r="AJ13" i="1"/>
  <c r="AI13" i="1"/>
  <c r="AH13" i="1"/>
  <c r="AG13" i="1"/>
  <c r="AF13" i="1"/>
  <c r="AE13" i="1"/>
  <c r="AD13" i="1"/>
  <c r="AC13" i="1"/>
  <c r="AC12" i="1"/>
  <c r="AC11" i="1"/>
  <c r="AC10" i="1"/>
  <c r="AC9" i="1"/>
  <c r="AC8" i="1"/>
  <c r="AC7" i="1"/>
  <c r="AC6" i="1"/>
  <c r="AO5" i="1"/>
  <c r="AD5" i="1"/>
  <c r="O13" i="1"/>
  <c r="P5" i="1"/>
  <c r="O12" i="1"/>
  <c r="O11" i="1"/>
  <c r="O10" i="1"/>
  <c r="O9" i="1"/>
  <c r="O8" i="1"/>
  <c r="O7" i="1"/>
  <c r="O6" i="1"/>
  <c r="AO13" i="1" l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H16" i="1" l="1"/>
  <c r="G16" i="1"/>
  <c r="F16" i="1"/>
  <c r="E16" i="1"/>
  <c r="D16" i="1"/>
  <c r="C16" i="1"/>
  <c r="B16" i="1"/>
  <c r="A23" i="1"/>
  <c r="A22" i="1"/>
  <c r="A21" i="1"/>
  <c r="A20" i="1"/>
  <c r="A19" i="1"/>
  <c r="A18" i="1"/>
  <c r="A17" i="1"/>
  <c r="O23" i="1" l="1"/>
  <c r="AC23" i="1"/>
  <c r="V65" i="1"/>
  <c r="V16" i="1"/>
  <c r="AJ16" i="1"/>
  <c r="V44" i="1"/>
  <c r="V71" i="1"/>
  <c r="AC22" i="1"/>
  <c r="O22" i="1"/>
  <c r="U16" i="1"/>
  <c r="AI16" i="1"/>
  <c r="T56" i="1"/>
  <c r="AH16" i="1"/>
  <c r="T16" i="1"/>
  <c r="AC21" i="1"/>
  <c r="O21" i="1"/>
  <c r="O20" i="1"/>
  <c r="AC20" i="1"/>
  <c r="S62" i="1"/>
  <c r="AG16" i="1"/>
  <c r="S16" i="1"/>
  <c r="S54" i="1"/>
  <c r="AC19" i="1"/>
  <c r="O19" i="1"/>
  <c r="R57" i="1"/>
  <c r="AF16" i="1"/>
  <c r="R16" i="1"/>
  <c r="AC18" i="1"/>
  <c r="O18" i="1"/>
  <c r="AE16" i="1"/>
  <c r="Q16" i="1"/>
  <c r="P32" i="1"/>
  <c r="P16" i="1"/>
  <c r="AD16" i="1"/>
  <c r="O17" i="1"/>
  <c r="AC17" i="1"/>
  <c r="P33" i="1"/>
  <c r="V63" i="1"/>
  <c r="V76" i="1"/>
  <c r="P36" i="1"/>
  <c r="P67" i="1"/>
  <c r="R66" i="1"/>
  <c r="V52" i="1"/>
  <c r="R68" i="1"/>
  <c r="V46" i="1"/>
  <c r="V62" i="1"/>
  <c r="T35" i="1"/>
  <c r="V61" i="1"/>
  <c r="V70" i="1"/>
  <c r="V73" i="1"/>
  <c r="P75" i="1"/>
  <c r="V74" i="1"/>
  <c r="R34" i="1"/>
  <c r="V64" i="1"/>
  <c r="R39" i="1"/>
  <c r="P63" i="1"/>
  <c r="R32" i="1"/>
  <c r="R54" i="1"/>
  <c r="V27" i="1"/>
  <c r="V38" i="1"/>
  <c r="T71" i="1"/>
  <c r="T33" i="1"/>
  <c r="V77" i="1"/>
  <c r="V31" i="1"/>
  <c r="T61" i="1"/>
  <c r="R45" i="1"/>
  <c r="R60" i="1"/>
  <c r="R62" i="1"/>
  <c r="V35" i="1"/>
  <c r="R61" i="1"/>
  <c r="V28" i="1"/>
  <c r="V45" i="1"/>
  <c r="R26" i="1"/>
  <c r="R36" i="1"/>
  <c r="R71" i="1"/>
  <c r="T50" i="1"/>
  <c r="R77" i="1"/>
  <c r="R70" i="1"/>
  <c r="V36" i="1"/>
  <c r="R44" i="1"/>
  <c r="R56" i="1"/>
  <c r="R33" i="1"/>
  <c r="V51" i="1"/>
  <c r="V60" i="1"/>
  <c r="V39" i="1"/>
  <c r="R65" i="1"/>
  <c r="T34" i="1"/>
  <c r="P37" i="1"/>
  <c r="V26" i="1"/>
  <c r="R75" i="1"/>
  <c r="R46" i="1"/>
  <c r="V30" i="1"/>
  <c r="R58" i="1"/>
  <c r="R51" i="1"/>
  <c r="T54" i="1"/>
  <c r="P29" i="1"/>
  <c r="R49" i="1"/>
  <c r="R67" i="1"/>
  <c r="R37" i="1"/>
  <c r="T63" i="1"/>
  <c r="R52" i="1"/>
  <c r="R74" i="1"/>
  <c r="R40" i="1"/>
  <c r="R55" i="1"/>
  <c r="R31" i="1"/>
  <c r="R59" i="1"/>
  <c r="R64" i="1"/>
  <c r="R76" i="1"/>
  <c r="R28" i="1"/>
  <c r="R69" i="1"/>
  <c r="R50" i="1"/>
  <c r="R27" i="1"/>
  <c r="R43" i="1"/>
  <c r="R53" i="1"/>
  <c r="R30" i="1"/>
  <c r="R29" i="1"/>
  <c r="V120" i="1"/>
  <c r="V114" i="1"/>
  <c r="V108" i="1"/>
  <c r="V102" i="1"/>
  <c r="V96" i="1"/>
  <c r="V90" i="1"/>
  <c r="V84" i="1"/>
  <c r="V78" i="1"/>
  <c r="V125" i="1"/>
  <c r="V119" i="1"/>
  <c r="V113" i="1"/>
  <c r="V107" i="1"/>
  <c r="V101" i="1"/>
  <c r="V95" i="1"/>
  <c r="V89" i="1"/>
  <c r="V83" i="1"/>
  <c r="V67" i="1"/>
  <c r="V124" i="1"/>
  <c r="V118" i="1"/>
  <c r="V112" i="1"/>
  <c r="V106" i="1"/>
  <c r="V100" i="1"/>
  <c r="V94" i="1"/>
  <c r="V88" i="1"/>
  <c r="V82" i="1"/>
  <c r="V25" i="1"/>
  <c r="V123" i="1"/>
  <c r="V117" i="1"/>
  <c r="V111" i="1"/>
  <c r="V105" i="1"/>
  <c r="V99" i="1"/>
  <c r="V93" i="1"/>
  <c r="V87" i="1"/>
  <c r="V81" i="1"/>
  <c r="V43" i="1"/>
  <c r="V122" i="1"/>
  <c r="V116" i="1"/>
  <c r="V110" i="1"/>
  <c r="V104" i="1"/>
  <c r="V98" i="1"/>
  <c r="V92" i="1"/>
  <c r="V86" i="1"/>
  <c r="V80" i="1"/>
  <c r="V37" i="1"/>
  <c r="V121" i="1"/>
  <c r="V115" i="1"/>
  <c r="V109" i="1"/>
  <c r="V103" i="1"/>
  <c r="V97" i="1"/>
  <c r="V91" i="1"/>
  <c r="V85" i="1"/>
  <c r="V79" i="1"/>
  <c r="V47" i="1"/>
  <c r="V29" i="1"/>
  <c r="V54" i="1"/>
  <c r="V56" i="1"/>
  <c r="V55" i="1"/>
  <c r="V59" i="1"/>
  <c r="V58" i="1"/>
  <c r="V57" i="1"/>
  <c r="V40" i="1"/>
  <c r="V48" i="1"/>
  <c r="V68" i="1"/>
  <c r="V32" i="1"/>
  <c r="V75" i="1"/>
  <c r="V53" i="1"/>
  <c r="V66" i="1"/>
  <c r="V41" i="1"/>
  <c r="V34" i="1"/>
  <c r="V69" i="1"/>
  <c r="V50" i="1"/>
  <c r="V33" i="1"/>
  <c r="V49" i="1"/>
  <c r="V72" i="1"/>
  <c r="V42" i="1"/>
  <c r="U25" i="1"/>
  <c r="U123" i="1"/>
  <c r="U120" i="1"/>
  <c r="U117" i="1"/>
  <c r="U114" i="1"/>
  <c r="U111" i="1"/>
  <c r="U108" i="1"/>
  <c r="U105" i="1"/>
  <c r="U102" i="1"/>
  <c r="U99" i="1"/>
  <c r="U96" i="1"/>
  <c r="U93" i="1"/>
  <c r="U90" i="1"/>
  <c r="U87" i="1"/>
  <c r="U84" i="1"/>
  <c r="U81" i="1"/>
  <c r="U78" i="1"/>
  <c r="U125" i="1"/>
  <c r="U122" i="1"/>
  <c r="U119" i="1"/>
  <c r="U116" i="1"/>
  <c r="U113" i="1"/>
  <c r="U110" i="1"/>
  <c r="U107" i="1"/>
  <c r="U104" i="1"/>
  <c r="U101" i="1"/>
  <c r="U98" i="1"/>
  <c r="U95" i="1"/>
  <c r="U92" i="1"/>
  <c r="U89" i="1"/>
  <c r="U86" i="1"/>
  <c r="U83" i="1"/>
  <c r="U80" i="1"/>
  <c r="U61" i="1"/>
  <c r="U49" i="1"/>
  <c r="U124" i="1"/>
  <c r="U121" i="1"/>
  <c r="U118" i="1"/>
  <c r="U115" i="1"/>
  <c r="U112" i="1"/>
  <c r="U109" i="1"/>
  <c r="U106" i="1"/>
  <c r="U103" i="1"/>
  <c r="U100" i="1"/>
  <c r="U97" i="1"/>
  <c r="U94" i="1"/>
  <c r="U91" i="1"/>
  <c r="U88" i="1"/>
  <c r="U85" i="1"/>
  <c r="U82" i="1"/>
  <c r="U79" i="1"/>
  <c r="U64" i="1"/>
  <c r="U29" i="1"/>
  <c r="U40" i="1"/>
  <c r="U56" i="1"/>
  <c r="U72" i="1"/>
  <c r="U38" i="1"/>
  <c r="U77" i="1"/>
  <c r="U37" i="1"/>
  <c r="U65" i="1"/>
  <c r="U42" i="1"/>
  <c r="U30" i="1"/>
  <c r="U52" i="1"/>
  <c r="U41" i="1"/>
  <c r="U63" i="1"/>
  <c r="U51" i="1"/>
  <c r="U39" i="1"/>
  <c r="U71" i="1"/>
  <c r="U73" i="1"/>
  <c r="U32" i="1"/>
  <c r="U75" i="1"/>
  <c r="U31" i="1"/>
  <c r="U53" i="1"/>
  <c r="U28" i="1"/>
  <c r="U60" i="1"/>
  <c r="U35" i="1"/>
  <c r="U46" i="1"/>
  <c r="U62" i="1"/>
  <c r="U50" i="1"/>
  <c r="U27" i="1"/>
  <c r="U74" i="1"/>
  <c r="U76" i="1"/>
  <c r="U26" i="1"/>
  <c r="U54" i="1"/>
  <c r="U66" i="1"/>
  <c r="U59" i="1"/>
  <c r="U36" i="1"/>
  <c r="U58" i="1"/>
  <c r="U47" i="1"/>
  <c r="U57" i="1"/>
  <c r="U34" i="1"/>
  <c r="U68" i="1"/>
  <c r="U67" i="1"/>
  <c r="U48" i="1"/>
  <c r="U69" i="1"/>
  <c r="U45" i="1"/>
  <c r="U33" i="1"/>
  <c r="U70" i="1"/>
  <c r="U55" i="1"/>
  <c r="U44" i="1"/>
  <c r="U43" i="1"/>
  <c r="T124" i="1"/>
  <c r="T122" i="1"/>
  <c r="T120" i="1"/>
  <c r="T118" i="1"/>
  <c r="T116" i="1"/>
  <c r="T114" i="1"/>
  <c r="T112" i="1"/>
  <c r="T110" i="1"/>
  <c r="T108" i="1"/>
  <c r="T106" i="1"/>
  <c r="T104" i="1"/>
  <c r="T102" i="1"/>
  <c r="T100" i="1"/>
  <c r="T98" i="1"/>
  <c r="T96" i="1"/>
  <c r="T94" i="1"/>
  <c r="T92" i="1"/>
  <c r="T90" i="1"/>
  <c r="T88" i="1"/>
  <c r="T86" i="1"/>
  <c r="T84" i="1"/>
  <c r="T82" i="1"/>
  <c r="T80" i="1"/>
  <c r="T78" i="1"/>
  <c r="T73" i="1"/>
  <c r="T25" i="1"/>
  <c r="T125" i="1"/>
  <c r="T123" i="1"/>
  <c r="T121" i="1"/>
  <c r="T119" i="1"/>
  <c r="T117" i="1"/>
  <c r="T115" i="1"/>
  <c r="T113" i="1"/>
  <c r="T111" i="1"/>
  <c r="T109" i="1"/>
  <c r="T107" i="1"/>
  <c r="T105" i="1"/>
  <c r="T103" i="1"/>
  <c r="T101" i="1"/>
  <c r="T99" i="1"/>
  <c r="T97" i="1"/>
  <c r="T95" i="1"/>
  <c r="T93" i="1"/>
  <c r="T91" i="1"/>
  <c r="T89" i="1"/>
  <c r="T87" i="1"/>
  <c r="T85" i="1"/>
  <c r="T83" i="1"/>
  <c r="T81" i="1"/>
  <c r="T79" i="1"/>
  <c r="T66" i="1"/>
  <c r="T43" i="1"/>
  <c r="T53" i="1"/>
  <c r="T52" i="1"/>
  <c r="T27" i="1"/>
  <c r="T74" i="1"/>
  <c r="T76" i="1"/>
  <c r="T55" i="1"/>
  <c r="T60" i="1"/>
  <c r="T26" i="1"/>
  <c r="T42" i="1"/>
  <c r="T41" i="1"/>
  <c r="T51" i="1"/>
  <c r="T40" i="1"/>
  <c r="T68" i="1"/>
  <c r="T49" i="1"/>
  <c r="T31" i="1"/>
  <c r="T59" i="1"/>
  <c r="T30" i="1"/>
  <c r="T58" i="1"/>
  <c r="T70" i="1"/>
  <c r="T62" i="1"/>
  <c r="T69" i="1"/>
  <c r="T44" i="1"/>
  <c r="T72" i="1"/>
  <c r="T67" i="1"/>
  <c r="T48" i="1"/>
  <c r="T65" i="1"/>
  <c r="T47" i="1"/>
  <c r="T57" i="1"/>
  <c r="T45" i="1"/>
  <c r="T75" i="1"/>
  <c r="T38" i="1"/>
  <c r="T77" i="1"/>
  <c r="T37" i="1"/>
  <c r="T36" i="1"/>
  <c r="T64" i="1"/>
  <c r="T29" i="1"/>
  <c r="T46" i="1"/>
  <c r="T28" i="1"/>
  <c r="T39" i="1"/>
  <c r="T32" i="1"/>
  <c r="S53" i="1"/>
  <c r="S72" i="1"/>
  <c r="S68" i="1"/>
  <c r="S38" i="1"/>
  <c r="S31" i="1"/>
  <c r="S40" i="1"/>
  <c r="S75" i="1"/>
  <c r="S33" i="1"/>
  <c r="S66" i="1"/>
  <c r="S44" i="1"/>
  <c r="S67" i="1"/>
  <c r="S60" i="1"/>
  <c r="S37" i="1"/>
  <c r="S47" i="1"/>
  <c r="S34" i="1"/>
  <c r="S77" i="1"/>
  <c r="S27" i="1"/>
  <c r="S71" i="1"/>
  <c r="S57" i="1"/>
  <c r="S56" i="1"/>
  <c r="S43" i="1"/>
  <c r="S59" i="1"/>
  <c r="S30" i="1"/>
  <c r="S29" i="1"/>
  <c r="S109" i="1"/>
  <c r="S106" i="1"/>
  <c r="S100" i="1"/>
  <c r="S97" i="1"/>
  <c r="S94" i="1"/>
  <c r="S88" i="1"/>
  <c r="S82" i="1"/>
  <c r="S79" i="1"/>
  <c r="S25" i="1"/>
  <c r="S124" i="1"/>
  <c r="S121" i="1"/>
  <c r="S118" i="1"/>
  <c r="S115" i="1"/>
  <c r="S112" i="1"/>
  <c r="S103" i="1"/>
  <c r="S91" i="1"/>
  <c r="S85" i="1"/>
  <c r="S125" i="1"/>
  <c r="S122" i="1"/>
  <c r="S119" i="1"/>
  <c r="S116" i="1"/>
  <c r="S113" i="1"/>
  <c r="S110" i="1"/>
  <c r="S107" i="1"/>
  <c r="S104" i="1"/>
  <c r="S101" i="1"/>
  <c r="S98" i="1"/>
  <c r="S95" i="1"/>
  <c r="S92" i="1"/>
  <c r="S89" i="1"/>
  <c r="S86" i="1"/>
  <c r="S83" i="1"/>
  <c r="S80" i="1"/>
  <c r="S123" i="1"/>
  <c r="S120" i="1"/>
  <c r="S117" i="1"/>
  <c r="S114" i="1"/>
  <c r="S111" i="1"/>
  <c r="S108" i="1"/>
  <c r="S105" i="1"/>
  <c r="S102" i="1"/>
  <c r="S99" i="1"/>
  <c r="S96" i="1"/>
  <c r="S93" i="1"/>
  <c r="S90" i="1"/>
  <c r="S87" i="1"/>
  <c r="S84" i="1"/>
  <c r="S81" i="1"/>
  <c r="S78" i="1"/>
  <c r="S28" i="1"/>
  <c r="S63" i="1"/>
  <c r="S49" i="1"/>
  <c r="S36" i="1"/>
  <c r="S52" i="1"/>
  <c r="S76" i="1"/>
  <c r="S69" i="1"/>
  <c r="S50" i="1"/>
  <c r="S55" i="1"/>
  <c r="S26" i="1"/>
  <c r="S65" i="1"/>
  <c r="S42" i="1"/>
  <c r="S58" i="1"/>
  <c r="S35" i="1"/>
  <c r="S70" i="1"/>
  <c r="S74" i="1"/>
  <c r="S45" i="1"/>
  <c r="S61" i="1"/>
  <c r="S32" i="1"/>
  <c r="S48" i="1"/>
  <c r="S64" i="1"/>
  <c r="S41" i="1"/>
  <c r="S46" i="1"/>
  <c r="S51" i="1"/>
  <c r="S39" i="1"/>
  <c r="S73" i="1"/>
  <c r="R113" i="1"/>
  <c r="R120" i="1"/>
  <c r="R114" i="1"/>
  <c r="R108" i="1"/>
  <c r="R102" i="1"/>
  <c r="R96" i="1"/>
  <c r="R90" i="1"/>
  <c r="R84" i="1"/>
  <c r="R78" i="1"/>
  <c r="R121" i="1"/>
  <c r="R115" i="1"/>
  <c r="R109" i="1"/>
  <c r="R103" i="1"/>
  <c r="R97" i="1"/>
  <c r="R91" i="1"/>
  <c r="R85" i="1"/>
  <c r="R79" i="1"/>
  <c r="R35" i="1"/>
  <c r="R122" i="1"/>
  <c r="R116" i="1"/>
  <c r="R110" i="1"/>
  <c r="R104" i="1"/>
  <c r="R98" i="1"/>
  <c r="R92" i="1"/>
  <c r="R86" i="1"/>
  <c r="R80" i="1"/>
  <c r="R73" i="1"/>
  <c r="R123" i="1"/>
  <c r="R117" i="1"/>
  <c r="R111" i="1"/>
  <c r="R105" i="1"/>
  <c r="R99" i="1"/>
  <c r="R93" i="1"/>
  <c r="R87" i="1"/>
  <c r="R81" i="1"/>
  <c r="R124" i="1"/>
  <c r="R118" i="1"/>
  <c r="R112" i="1"/>
  <c r="R106" i="1"/>
  <c r="R100" i="1"/>
  <c r="R94" i="1"/>
  <c r="R88" i="1"/>
  <c r="R82" i="1"/>
  <c r="R25" i="1"/>
  <c r="R125" i="1"/>
  <c r="R119" i="1"/>
  <c r="R107" i="1"/>
  <c r="R101" i="1"/>
  <c r="R95" i="1"/>
  <c r="R89" i="1"/>
  <c r="R83" i="1"/>
  <c r="R38" i="1"/>
  <c r="R48" i="1"/>
  <c r="R42" i="1"/>
  <c r="R72" i="1"/>
  <c r="R41" i="1"/>
  <c r="R47" i="1"/>
  <c r="R63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25" i="1"/>
  <c r="Q73" i="1"/>
  <c r="Q43" i="1"/>
  <c r="Q37" i="1"/>
  <c r="Q26" i="1"/>
  <c r="Q59" i="1"/>
  <c r="Q74" i="1"/>
  <c r="Q66" i="1"/>
  <c r="Q67" i="1"/>
  <c r="Q60" i="1"/>
  <c r="Q54" i="1"/>
  <c r="Q48" i="1"/>
  <c r="Q31" i="1"/>
  <c r="Q42" i="1"/>
  <c r="Q72" i="1"/>
  <c r="Q41" i="1"/>
  <c r="Q71" i="1"/>
  <c r="Q36" i="1"/>
  <c r="Q44" i="1"/>
  <c r="Q38" i="1"/>
  <c r="Q70" i="1"/>
  <c r="Q65" i="1"/>
  <c r="Q53" i="1"/>
  <c r="Q64" i="1"/>
  <c r="Q47" i="1"/>
  <c r="Q69" i="1"/>
  <c r="Q45" i="1"/>
  <c r="Q39" i="1"/>
  <c r="Q33" i="1"/>
  <c r="Q27" i="1"/>
  <c r="Q68" i="1"/>
  <c r="Q61" i="1"/>
  <c r="Q55" i="1"/>
  <c r="Q49" i="1"/>
  <c r="Q32" i="1"/>
  <c r="Q58" i="1"/>
  <c r="Q35" i="1"/>
  <c r="Q46" i="1"/>
  <c r="Q40" i="1"/>
  <c r="Q34" i="1"/>
  <c r="Q62" i="1"/>
  <c r="Q56" i="1"/>
  <c r="Q50" i="1"/>
  <c r="Q30" i="1"/>
  <c r="Q77" i="1"/>
  <c r="Q52" i="1"/>
  <c r="Q29" i="1"/>
  <c r="Q63" i="1"/>
  <c r="Q57" i="1"/>
  <c r="Q51" i="1"/>
  <c r="Q28" i="1"/>
  <c r="Q76" i="1"/>
  <c r="Q75" i="1"/>
  <c r="P115" i="1"/>
  <c r="P97" i="1"/>
  <c r="P91" i="1"/>
  <c r="P79" i="1"/>
  <c r="P104" i="1"/>
  <c r="P85" i="1"/>
  <c r="P120" i="1"/>
  <c r="P114" i="1"/>
  <c r="P108" i="1"/>
  <c r="P102" i="1"/>
  <c r="P96" i="1"/>
  <c r="P90" i="1"/>
  <c r="P84" i="1"/>
  <c r="P78" i="1"/>
  <c r="P125" i="1"/>
  <c r="P119" i="1"/>
  <c r="P113" i="1"/>
  <c r="P107" i="1"/>
  <c r="P101" i="1"/>
  <c r="P95" i="1"/>
  <c r="P89" i="1"/>
  <c r="P83" i="1"/>
  <c r="P25" i="1"/>
  <c r="P124" i="1"/>
  <c r="P118" i="1"/>
  <c r="P112" i="1"/>
  <c r="P106" i="1"/>
  <c r="P100" i="1"/>
  <c r="P94" i="1"/>
  <c r="P88" i="1"/>
  <c r="P82" i="1"/>
  <c r="P123" i="1"/>
  <c r="P117" i="1"/>
  <c r="P111" i="1"/>
  <c r="P105" i="1"/>
  <c r="P99" i="1"/>
  <c r="P93" i="1"/>
  <c r="P87" i="1"/>
  <c r="P81" i="1"/>
  <c r="P122" i="1"/>
  <c r="P116" i="1"/>
  <c r="P110" i="1"/>
  <c r="P98" i="1"/>
  <c r="P92" i="1"/>
  <c r="P86" i="1"/>
  <c r="P80" i="1"/>
  <c r="P121" i="1"/>
  <c r="P109" i="1"/>
  <c r="P103" i="1"/>
  <c r="P30" i="1"/>
  <c r="P64" i="1"/>
  <c r="P57" i="1"/>
  <c r="P69" i="1"/>
  <c r="P27" i="1"/>
  <c r="P68" i="1"/>
  <c r="P31" i="1"/>
  <c r="P65" i="1"/>
  <c r="P58" i="1"/>
  <c r="P51" i="1"/>
  <c r="P46" i="1"/>
  <c r="P62" i="1"/>
  <c r="P61" i="1"/>
  <c r="P59" i="1"/>
  <c r="P52" i="1"/>
  <c r="P47" i="1"/>
  <c r="P40" i="1"/>
  <c r="P60" i="1"/>
  <c r="P56" i="1"/>
  <c r="P54" i="1"/>
  <c r="P55" i="1"/>
  <c r="P71" i="1"/>
  <c r="P77" i="1"/>
  <c r="P26" i="1"/>
  <c r="P53" i="1"/>
  <c r="P41" i="1"/>
  <c r="P48" i="1"/>
  <c r="P34" i="1"/>
  <c r="P50" i="1"/>
  <c r="P45" i="1"/>
  <c r="P49" i="1"/>
  <c r="P44" i="1"/>
  <c r="P70" i="1"/>
  <c r="P76" i="1"/>
  <c r="P66" i="1"/>
  <c r="P42" i="1"/>
  <c r="P35" i="1"/>
  <c r="P28" i="1"/>
  <c r="P39" i="1"/>
  <c r="P38" i="1"/>
  <c r="P43" i="1"/>
  <c r="P73" i="1"/>
  <c r="P72" i="1"/>
  <c r="P74" i="1"/>
  <c r="E125" i="1"/>
  <c r="C125" i="1"/>
  <c r="B125" i="1"/>
  <c r="D125" i="1" s="1"/>
  <c r="E124" i="1"/>
  <c r="C124" i="1"/>
  <c r="B124" i="1"/>
  <c r="D124" i="1" s="1"/>
  <c r="E123" i="1"/>
  <c r="C123" i="1"/>
  <c r="B123" i="1"/>
  <c r="D123" i="1" s="1"/>
  <c r="E122" i="1"/>
  <c r="C122" i="1"/>
  <c r="B122" i="1"/>
  <c r="D122" i="1" s="1"/>
  <c r="E121" i="1"/>
  <c r="C121" i="1"/>
  <c r="B121" i="1"/>
  <c r="D121" i="1" s="1"/>
  <c r="E120" i="1"/>
  <c r="C120" i="1"/>
  <c r="B120" i="1"/>
  <c r="D120" i="1" s="1"/>
  <c r="E119" i="1"/>
  <c r="C119" i="1"/>
  <c r="B119" i="1"/>
  <c r="D119" i="1" s="1"/>
  <c r="E118" i="1"/>
  <c r="C118" i="1"/>
  <c r="B118" i="1"/>
  <c r="D118" i="1" s="1"/>
  <c r="E117" i="1"/>
  <c r="C117" i="1"/>
  <c r="B117" i="1"/>
  <c r="D117" i="1" s="1"/>
  <c r="E116" i="1"/>
  <c r="C116" i="1"/>
  <c r="B116" i="1"/>
  <c r="D116" i="1" s="1"/>
  <c r="E115" i="1"/>
  <c r="C115" i="1"/>
  <c r="B115" i="1"/>
  <c r="D115" i="1" s="1"/>
  <c r="E114" i="1"/>
  <c r="C114" i="1"/>
  <c r="B114" i="1"/>
  <c r="D114" i="1" s="1"/>
  <c r="E113" i="1"/>
  <c r="C113" i="1"/>
  <c r="B113" i="1"/>
  <c r="D113" i="1" s="1"/>
  <c r="E112" i="1"/>
  <c r="C112" i="1"/>
  <c r="B112" i="1"/>
  <c r="D112" i="1" s="1"/>
  <c r="E111" i="1"/>
  <c r="C111" i="1"/>
  <c r="B111" i="1"/>
  <c r="D111" i="1" s="1"/>
  <c r="E110" i="1"/>
  <c r="C110" i="1"/>
  <c r="B110" i="1"/>
  <c r="D110" i="1" s="1"/>
  <c r="E109" i="1"/>
  <c r="C109" i="1"/>
  <c r="B109" i="1"/>
  <c r="D109" i="1" s="1"/>
  <c r="E108" i="1"/>
  <c r="C108" i="1"/>
  <c r="B108" i="1"/>
  <c r="D108" i="1" s="1"/>
  <c r="E107" i="1"/>
  <c r="C107" i="1"/>
  <c r="B107" i="1"/>
  <c r="D107" i="1" s="1"/>
  <c r="E106" i="1"/>
  <c r="C106" i="1"/>
  <c r="B106" i="1"/>
  <c r="D106" i="1" s="1"/>
  <c r="E105" i="1"/>
  <c r="C105" i="1"/>
  <c r="B105" i="1"/>
  <c r="D105" i="1" s="1"/>
  <c r="E104" i="1"/>
  <c r="C104" i="1"/>
  <c r="B104" i="1"/>
  <c r="D104" i="1" s="1"/>
  <c r="E103" i="1"/>
  <c r="C103" i="1"/>
  <c r="B103" i="1"/>
  <c r="D103" i="1" s="1"/>
  <c r="E102" i="1"/>
  <c r="C102" i="1"/>
  <c r="B102" i="1"/>
  <c r="D102" i="1" s="1"/>
  <c r="E101" i="1"/>
  <c r="C101" i="1"/>
  <c r="B101" i="1"/>
  <c r="D101" i="1" s="1"/>
  <c r="E100" i="1"/>
  <c r="C100" i="1"/>
  <c r="B100" i="1"/>
  <c r="D100" i="1" s="1"/>
  <c r="E99" i="1"/>
  <c r="C99" i="1"/>
  <c r="B99" i="1"/>
  <c r="D99" i="1" s="1"/>
  <c r="E98" i="1"/>
  <c r="C98" i="1"/>
  <c r="B98" i="1"/>
  <c r="D98" i="1" s="1"/>
  <c r="E97" i="1"/>
  <c r="C97" i="1"/>
  <c r="B97" i="1"/>
  <c r="D97" i="1" s="1"/>
  <c r="E96" i="1"/>
  <c r="C96" i="1"/>
  <c r="B96" i="1"/>
  <c r="D96" i="1" s="1"/>
  <c r="E95" i="1"/>
  <c r="C95" i="1"/>
  <c r="B95" i="1"/>
  <c r="D95" i="1" s="1"/>
  <c r="E94" i="1"/>
  <c r="C94" i="1"/>
  <c r="B94" i="1"/>
  <c r="D94" i="1" s="1"/>
  <c r="E93" i="1"/>
  <c r="C93" i="1"/>
  <c r="B93" i="1"/>
  <c r="D93" i="1" s="1"/>
  <c r="E92" i="1"/>
  <c r="C92" i="1"/>
  <c r="B92" i="1"/>
  <c r="D92" i="1" s="1"/>
  <c r="E91" i="1"/>
  <c r="C91" i="1"/>
  <c r="B91" i="1"/>
  <c r="D91" i="1" s="1"/>
  <c r="E90" i="1"/>
  <c r="C90" i="1"/>
  <c r="B90" i="1"/>
  <c r="D90" i="1" s="1"/>
  <c r="E89" i="1"/>
  <c r="C89" i="1"/>
  <c r="B89" i="1"/>
  <c r="D89" i="1" s="1"/>
  <c r="E88" i="1"/>
  <c r="C88" i="1"/>
  <c r="B88" i="1"/>
  <c r="D88" i="1" s="1"/>
  <c r="E87" i="1"/>
  <c r="C87" i="1"/>
  <c r="B87" i="1"/>
  <c r="D87" i="1" s="1"/>
  <c r="E86" i="1"/>
  <c r="C86" i="1"/>
  <c r="B86" i="1"/>
  <c r="D86" i="1" s="1"/>
  <c r="E85" i="1"/>
  <c r="C85" i="1"/>
  <c r="B85" i="1"/>
  <c r="D85" i="1" s="1"/>
  <c r="E84" i="1"/>
  <c r="C84" i="1"/>
  <c r="B84" i="1"/>
  <c r="D84" i="1" s="1"/>
  <c r="E83" i="1"/>
  <c r="C83" i="1"/>
  <c r="B83" i="1"/>
  <c r="D83" i="1" s="1"/>
  <c r="E82" i="1"/>
  <c r="C82" i="1"/>
  <c r="B82" i="1"/>
  <c r="D82" i="1" s="1"/>
  <c r="E81" i="1"/>
  <c r="C81" i="1"/>
  <c r="B81" i="1"/>
  <c r="D81" i="1" s="1"/>
  <c r="E80" i="1"/>
  <c r="C80" i="1"/>
  <c r="B80" i="1"/>
  <c r="D80" i="1" s="1"/>
  <c r="E79" i="1"/>
  <c r="C79" i="1"/>
  <c r="B79" i="1"/>
  <c r="D79" i="1" s="1"/>
  <c r="E78" i="1"/>
  <c r="C78" i="1"/>
  <c r="B78" i="1"/>
  <c r="D78" i="1" s="1"/>
  <c r="E77" i="1"/>
  <c r="C77" i="1"/>
  <c r="B77" i="1"/>
  <c r="D77" i="1" s="1"/>
  <c r="E76" i="1"/>
  <c r="C76" i="1"/>
  <c r="B76" i="1"/>
  <c r="D76" i="1" s="1"/>
  <c r="E75" i="1"/>
  <c r="C75" i="1"/>
  <c r="B75" i="1"/>
  <c r="D75" i="1" s="1"/>
  <c r="E74" i="1"/>
  <c r="C74" i="1"/>
  <c r="B74" i="1"/>
  <c r="D74" i="1" s="1"/>
  <c r="E73" i="1"/>
  <c r="C73" i="1"/>
  <c r="B73" i="1"/>
  <c r="D73" i="1" s="1"/>
  <c r="E72" i="1"/>
  <c r="C72" i="1"/>
  <c r="B72" i="1"/>
  <c r="D72" i="1" s="1"/>
  <c r="E71" i="1"/>
  <c r="C71" i="1"/>
  <c r="B71" i="1"/>
  <c r="D71" i="1" s="1"/>
  <c r="E70" i="1"/>
  <c r="C70" i="1"/>
  <c r="B70" i="1"/>
  <c r="D70" i="1" s="1"/>
  <c r="E69" i="1"/>
  <c r="C69" i="1"/>
  <c r="B69" i="1"/>
  <c r="D69" i="1" s="1"/>
  <c r="E68" i="1"/>
  <c r="C68" i="1"/>
  <c r="B68" i="1"/>
  <c r="D68" i="1" s="1"/>
  <c r="E67" i="1"/>
  <c r="C67" i="1"/>
  <c r="B67" i="1"/>
  <c r="D67" i="1" s="1"/>
  <c r="E66" i="1"/>
  <c r="C66" i="1"/>
  <c r="B66" i="1"/>
  <c r="D66" i="1" s="1"/>
  <c r="E65" i="1"/>
  <c r="C65" i="1"/>
  <c r="B65" i="1"/>
  <c r="D65" i="1" s="1"/>
  <c r="E64" i="1"/>
  <c r="C64" i="1"/>
  <c r="B64" i="1"/>
  <c r="D64" i="1" s="1"/>
  <c r="E63" i="1"/>
  <c r="C63" i="1"/>
  <c r="B63" i="1"/>
  <c r="D63" i="1" s="1"/>
  <c r="E62" i="1"/>
  <c r="C62" i="1"/>
  <c r="B62" i="1"/>
  <c r="D62" i="1" s="1"/>
  <c r="F51" i="1" l="1"/>
  <c r="F57" i="1"/>
  <c r="F56" i="1"/>
  <c r="F61" i="1"/>
  <c r="F31" i="1"/>
  <c r="F30" i="1"/>
  <c r="F71" i="1"/>
  <c r="G71" i="1" s="1"/>
  <c r="F72" i="1"/>
  <c r="G72" i="1" s="1"/>
  <c r="F77" i="1"/>
  <c r="G77" i="1" s="1"/>
  <c r="F33" i="1"/>
  <c r="F45" i="1"/>
  <c r="F28" i="1"/>
  <c r="F37" i="1"/>
  <c r="F35" i="1"/>
  <c r="F53" i="1"/>
  <c r="F50" i="1"/>
  <c r="F69" i="1"/>
  <c r="G69" i="1" s="1"/>
  <c r="F47" i="1"/>
  <c r="F112" i="1"/>
  <c r="G112" i="1" s="1"/>
  <c r="F68" i="1"/>
  <c r="G68" i="1" s="1"/>
  <c r="F82" i="1"/>
  <c r="G82" i="1" s="1"/>
  <c r="F84" i="1"/>
  <c r="G84" i="1" s="1"/>
  <c r="F120" i="1"/>
  <c r="F78" i="1"/>
  <c r="G78" i="1" s="1"/>
  <c r="F110" i="1"/>
  <c r="G110" i="1" s="1"/>
  <c r="F32" i="1"/>
  <c r="F41" i="1"/>
  <c r="F36" i="1"/>
  <c r="F100" i="1"/>
  <c r="G100" i="1" s="1"/>
  <c r="F83" i="1"/>
  <c r="G83" i="1" s="1"/>
  <c r="F119" i="1"/>
  <c r="G119" i="1" s="1"/>
  <c r="F27" i="1"/>
  <c r="F114" i="1"/>
  <c r="G114" i="1" s="1"/>
  <c r="F29" i="1"/>
  <c r="F75" i="1"/>
  <c r="G75" i="1" s="1"/>
  <c r="F43" i="1"/>
  <c r="F26" i="1"/>
  <c r="F76" i="1"/>
  <c r="G76" i="1" s="1"/>
  <c r="F104" i="1"/>
  <c r="G104" i="1" s="1"/>
  <c r="F74" i="1"/>
  <c r="G74" i="1" s="1"/>
  <c r="F59" i="1"/>
  <c r="F40" i="1"/>
  <c r="F67" i="1"/>
  <c r="G67" i="1" s="1"/>
  <c r="F64" i="1"/>
  <c r="G64" i="1" s="1"/>
  <c r="F44" i="1"/>
  <c r="F106" i="1"/>
  <c r="G106" i="1" s="1"/>
  <c r="F89" i="1"/>
  <c r="G89" i="1" s="1"/>
  <c r="F125" i="1"/>
  <c r="G125" i="1" s="1"/>
  <c r="F108" i="1"/>
  <c r="G108" i="1" s="1"/>
  <c r="F42" i="1"/>
  <c r="F73" i="1"/>
  <c r="G73" i="1" s="1"/>
  <c r="F38" i="1"/>
  <c r="F46" i="1"/>
  <c r="F39" i="1"/>
  <c r="F70" i="1"/>
  <c r="G70" i="1" s="1"/>
  <c r="F55" i="1"/>
  <c r="F52" i="1"/>
  <c r="F58" i="1"/>
  <c r="F116" i="1"/>
  <c r="G116" i="1" s="1"/>
  <c r="F105" i="1"/>
  <c r="G105" i="1" s="1"/>
  <c r="F113" i="1"/>
  <c r="G113" i="1" s="1"/>
  <c r="F34" i="1"/>
  <c r="F49" i="1"/>
  <c r="F60" i="1"/>
  <c r="F95" i="1"/>
  <c r="G95" i="1" s="1"/>
  <c r="F66" i="1"/>
  <c r="G66" i="1" s="1"/>
  <c r="F118" i="1"/>
  <c r="G118" i="1" s="1"/>
  <c r="F63" i="1"/>
  <c r="G63" i="1" s="1"/>
  <c r="F101" i="1"/>
  <c r="G101" i="1" s="1"/>
  <c r="F109" i="1"/>
  <c r="G109" i="1" s="1"/>
  <c r="F99" i="1"/>
  <c r="G99" i="1" s="1"/>
  <c r="F88" i="1"/>
  <c r="G88" i="1" s="1"/>
  <c r="F124" i="1"/>
  <c r="G124" i="1" s="1"/>
  <c r="F107" i="1"/>
  <c r="G107" i="1" s="1"/>
  <c r="F90" i="1"/>
  <c r="G90" i="1" s="1"/>
  <c r="F85" i="1"/>
  <c r="G85" i="1" s="1"/>
  <c r="F48" i="1"/>
  <c r="F94" i="1"/>
  <c r="G94" i="1" s="1"/>
  <c r="F96" i="1"/>
  <c r="G96" i="1" s="1"/>
  <c r="F111" i="1"/>
  <c r="G111" i="1" s="1"/>
  <c r="F102" i="1"/>
  <c r="G102" i="1" s="1"/>
  <c r="F121" i="1"/>
  <c r="G121" i="1" s="1"/>
  <c r="F54" i="1"/>
  <c r="F65" i="1"/>
  <c r="G65" i="1" s="1"/>
  <c r="F122" i="1"/>
  <c r="G122" i="1" s="1"/>
  <c r="F79" i="1"/>
  <c r="G79" i="1" s="1"/>
  <c r="F103" i="1"/>
  <c r="G103" i="1" s="1"/>
  <c r="F98" i="1"/>
  <c r="G98" i="1" s="1"/>
  <c r="F93" i="1"/>
  <c r="G93" i="1" s="1"/>
  <c r="F115" i="1"/>
  <c r="G115" i="1" s="1"/>
  <c r="F80" i="1"/>
  <c r="G80" i="1" s="1"/>
  <c r="F86" i="1"/>
  <c r="G86" i="1" s="1"/>
  <c r="F81" i="1"/>
  <c r="G81" i="1" s="1"/>
  <c r="F117" i="1"/>
  <c r="G117" i="1" s="1"/>
  <c r="F91" i="1"/>
  <c r="G91" i="1" s="1"/>
  <c r="F62" i="1"/>
  <c r="G62" i="1" s="1"/>
  <c r="F92" i="1"/>
  <c r="G92" i="1" s="1"/>
  <c r="F87" i="1"/>
  <c r="G87" i="1" s="1"/>
  <c r="F123" i="1"/>
  <c r="G123" i="1" s="1"/>
  <c r="F97" i="1"/>
  <c r="G97" i="1" s="1"/>
  <c r="G120" i="1"/>
  <c r="E61" i="1"/>
  <c r="E60" i="1"/>
  <c r="E59" i="1"/>
  <c r="E58" i="1"/>
  <c r="E57" i="1"/>
  <c r="E56" i="1"/>
  <c r="E55" i="1"/>
  <c r="E54" i="1"/>
  <c r="E53" i="1"/>
  <c r="E52" i="1"/>
  <c r="E27" i="1"/>
  <c r="E51" i="1"/>
  <c r="E47" i="1"/>
  <c r="E49" i="1"/>
  <c r="E50" i="1"/>
  <c r="E48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6" i="1"/>
  <c r="C61" i="1"/>
  <c r="B61" i="1"/>
  <c r="D61" i="1" s="1"/>
  <c r="C60" i="1"/>
  <c r="B60" i="1"/>
  <c r="D60" i="1" s="1"/>
  <c r="C59" i="1"/>
  <c r="B59" i="1"/>
  <c r="D59" i="1" s="1"/>
  <c r="C58" i="1"/>
  <c r="B58" i="1"/>
  <c r="D58" i="1" s="1"/>
  <c r="C57" i="1"/>
  <c r="B57" i="1"/>
  <c r="D57" i="1" s="1"/>
  <c r="C56" i="1"/>
  <c r="B56" i="1"/>
  <c r="D56" i="1" s="1"/>
  <c r="C55" i="1"/>
  <c r="B55" i="1"/>
  <c r="D55" i="1" s="1"/>
  <c r="C54" i="1"/>
  <c r="B54" i="1"/>
  <c r="D54" i="1" s="1"/>
  <c r="C53" i="1"/>
  <c r="B53" i="1"/>
  <c r="D53" i="1" s="1"/>
  <c r="C52" i="1"/>
  <c r="B52" i="1"/>
  <c r="D52" i="1" s="1"/>
  <c r="C27" i="1"/>
  <c r="B27" i="1"/>
  <c r="D27" i="1" s="1"/>
  <c r="C51" i="1"/>
  <c r="B51" i="1"/>
  <c r="D51" i="1" s="1"/>
  <c r="C47" i="1"/>
  <c r="B47" i="1"/>
  <c r="D47" i="1" s="1"/>
  <c r="C49" i="1"/>
  <c r="B49" i="1"/>
  <c r="D49" i="1" s="1"/>
  <c r="C50" i="1"/>
  <c r="B50" i="1"/>
  <c r="D50" i="1" s="1"/>
  <c r="C48" i="1"/>
  <c r="B48" i="1"/>
  <c r="D48" i="1" s="1"/>
  <c r="C46" i="1"/>
  <c r="B46" i="1"/>
  <c r="D46" i="1" s="1"/>
  <c r="C45" i="1"/>
  <c r="B45" i="1"/>
  <c r="D45" i="1" s="1"/>
  <c r="C44" i="1"/>
  <c r="B44" i="1"/>
  <c r="D44" i="1" s="1"/>
  <c r="C43" i="1"/>
  <c r="B43" i="1"/>
  <c r="D43" i="1" s="1"/>
  <c r="C42" i="1"/>
  <c r="B42" i="1"/>
  <c r="D42" i="1" s="1"/>
  <c r="C41" i="1"/>
  <c r="B41" i="1"/>
  <c r="D41" i="1" s="1"/>
  <c r="C40" i="1"/>
  <c r="B40" i="1"/>
  <c r="D40" i="1" s="1"/>
  <c r="C39" i="1"/>
  <c r="B39" i="1"/>
  <c r="D39" i="1" s="1"/>
  <c r="C38" i="1"/>
  <c r="B38" i="1"/>
  <c r="D38" i="1" s="1"/>
  <c r="C37" i="1"/>
  <c r="B37" i="1"/>
  <c r="D37" i="1" s="1"/>
  <c r="C36" i="1"/>
  <c r="B36" i="1"/>
  <c r="D36" i="1" s="1"/>
  <c r="C35" i="1"/>
  <c r="B35" i="1"/>
  <c r="D35" i="1" s="1"/>
  <c r="C34" i="1"/>
  <c r="B34" i="1"/>
  <c r="D34" i="1" s="1"/>
  <c r="C33" i="1"/>
  <c r="B33" i="1"/>
  <c r="D33" i="1" s="1"/>
  <c r="C32" i="1"/>
  <c r="B32" i="1"/>
  <c r="D32" i="1" s="1"/>
  <c r="C31" i="1"/>
  <c r="B31" i="1"/>
  <c r="D31" i="1" s="1"/>
  <c r="C30" i="1"/>
  <c r="B30" i="1"/>
  <c r="D30" i="1" s="1"/>
  <c r="C29" i="1"/>
  <c r="B29" i="1"/>
  <c r="D29" i="1" s="1"/>
  <c r="C28" i="1"/>
  <c r="B28" i="1"/>
  <c r="D28" i="1" s="1"/>
  <c r="C26" i="1"/>
  <c r="B26" i="1"/>
  <c r="D26" i="1" s="1"/>
  <c r="C5" i="1"/>
  <c r="D5" i="1" l="1"/>
  <c r="AE5" i="1"/>
  <c r="Q5" i="1"/>
  <c r="G41" i="1"/>
  <c r="G34" i="1"/>
  <c r="G35" i="1"/>
  <c r="G40" i="1"/>
  <c r="G28" i="1"/>
  <c r="G53" i="1"/>
  <c r="G51" i="1"/>
  <c r="G30" i="1"/>
  <c r="G57" i="1"/>
  <c r="E126" i="1"/>
  <c r="X2" i="1" s="1"/>
  <c r="X3" i="1" s="1"/>
  <c r="G45" i="1"/>
  <c r="G46" i="1"/>
  <c r="G59" i="1"/>
  <c r="G56" i="1"/>
  <c r="G61" i="1"/>
  <c r="G48" i="1"/>
  <c r="G42" i="1"/>
  <c r="G31" i="1"/>
  <c r="G43" i="1"/>
  <c r="G60" i="1"/>
  <c r="G32" i="1"/>
  <c r="G38" i="1"/>
  <c r="G33" i="1"/>
  <c r="G39" i="1"/>
  <c r="G29" i="1"/>
  <c r="G37" i="1"/>
  <c r="G50" i="1"/>
  <c r="G26" i="1"/>
  <c r="G27" i="1"/>
  <c r="G47" i="1"/>
  <c r="G36" i="1"/>
  <c r="G44" i="1"/>
  <c r="G52" i="1"/>
  <c r="G58" i="1"/>
  <c r="G49" i="1"/>
  <c r="G55" i="1"/>
  <c r="F126" i="1"/>
  <c r="G54" i="1"/>
  <c r="C23" i="1"/>
  <c r="Q23" i="1" s="1"/>
  <c r="C17" i="1"/>
  <c r="Q17" i="1" s="1"/>
  <c r="G19" i="1"/>
  <c r="U19" i="1" s="1"/>
  <c r="B9" i="1"/>
  <c r="P9" i="1" s="1"/>
  <c r="C9" i="1"/>
  <c r="Q9" i="1" s="1"/>
  <c r="F19" i="1"/>
  <c r="T19" i="1" s="1"/>
  <c r="B7" i="1"/>
  <c r="P7" i="1" s="1"/>
  <c r="D9" i="1"/>
  <c r="R9" i="1" s="1"/>
  <c r="D22" i="1"/>
  <c r="R22" i="1" s="1"/>
  <c r="C7" i="1"/>
  <c r="Q7" i="1" s="1"/>
  <c r="D7" i="1"/>
  <c r="R7" i="1" s="1"/>
  <c r="F20" i="1"/>
  <c r="T20" i="1" s="1"/>
  <c r="D20" i="1"/>
  <c r="R20" i="1" s="1"/>
  <c r="F18" i="1"/>
  <c r="T18" i="1" s="1"/>
  <c r="E21" i="1"/>
  <c r="S21" i="1" s="1"/>
  <c r="H17" i="1"/>
  <c r="V17" i="1" s="1"/>
  <c r="B17" i="1"/>
  <c r="G18" i="1"/>
  <c r="U18" i="1" s="1"/>
  <c r="E20" i="1"/>
  <c r="S20" i="1" s="1"/>
  <c r="C11" i="1"/>
  <c r="Q11" i="1" s="1"/>
  <c r="D17" i="1"/>
  <c r="R17" i="1" s="1"/>
  <c r="C18" i="1"/>
  <c r="Q18" i="1" s="1"/>
  <c r="B19" i="1"/>
  <c r="H19" i="1"/>
  <c r="V19" i="1" s="1"/>
  <c r="G20" i="1"/>
  <c r="U20" i="1" s="1"/>
  <c r="F21" i="1"/>
  <c r="T21" i="1" s="1"/>
  <c r="E22" i="1"/>
  <c r="S22" i="1" s="1"/>
  <c r="D23" i="1"/>
  <c r="R23" i="1" s="1"/>
  <c r="E17" i="1"/>
  <c r="S17" i="1" s="1"/>
  <c r="D18" i="1"/>
  <c r="R18" i="1" s="1"/>
  <c r="C19" i="1"/>
  <c r="Q19" i="1" s="1"/>
  <c r="B20" i="1"/>
  <c r="H20" i="1"/>
  <c r="V20" i="1" s="1"/>
  <c r="G21" i="1"/>
  <c r="U21" i="1" s="1"/>
  <c r="F22" i="1"/>
  <c r="T22" i="1" s="1"/>
  <c r="E23" i="1"/>
  <c r="S23" i="1" s="1"/>
  <c r="F17" i="1"/>
  <c r="T17" i="1" s="1"/>
  <c r="E18" i="1"/>
  <c r="S18" i="1" s="1"/>
  <c r="D19" i="1"/>
  <c r="R19" i="1" s="1"/>
  <c r="C20" i="1"/>
  <c r="Q20" i="1" s="1"/>
  <c r="B21" i="1"/>
  <c r="H21" i="1"/>
  <c r="V21" i="1" s="1"/>
  <c r="G22" i="1"/>
  <c r="U22" i="1" s="1"/>
  <c r="F23" i="1"/>
  <c r="T23" i="1" s="1"/>
  <c r="G17" i="1"/>
  <c r="U17" i="1" s="1"/>
  <c r="E19" i="1"/>
  <c r="S19" i="1" s="1"/>
  <c r="C21" i="1"/>
  <c r="Q21" i="1" s="1"/>
  <c r="B22" i="1"/>
  <c r="H22" i="1"/>
  <c r="V22" i="1" s="1"/>
  <c r="G23" i="1"/>
  <c r="U23" i="1" s="1"/>
  <c r="D21" i="1"/>
  <c r="R21" i="1" s="1"/>
  <c r="C22" i="1"/>
  <c r="Q22" i="1" s="1"/>
  <c r="B23" i="1"/>
  <c r="H23" i="1"/>
  <c r="V23" i="1" s="1"/>
  <c r="B18" i="1"/>
  <c r="H18" i="1"/>
  <c r="V18" i="1" s="1"/>
  <c r="P18" i="1" l="1"/>
  <c r="W18" i="1" s="1"/>
  <c r="I18" i="1"/>
  <c r="P23" i="1"/>
  <c r="W23" i="1" s="1"/>
  <c r="I23" i="1"/>
  <c r="P21" i="1"/>
  <c r="W21" i="1" s="1"/>
  <c r="I21" i="1"/>
  <c r="P19" i="1"/>
  <c r="W19" i="1" s="1"/>
  <c r="I19" i="1"/>
  <c r="I17" i="1"/>
  <c r="P22" i="1"/>
  <c r="W22" i="1" s="1"/>
  <c r="I22" i="1"/>
  <c r="P20" i="1"/>
  <c r="W20" i="1" s="1"/>
  <c r="I20" i="1"/>
  <c r="E5" i="1"/>
  <c r="E6" i="1" s="1"/>
  <c r="S6" i="1" s="1"/>
  <c r="AF5" i="1"/>
  <c r="R5" i="1"/>
  <c r="P17" i="1"/>
  <c r="I24" i="1"/>
  <c r="AL2" i="1"/>
  <c r="J2" i="1"/>
  <c r="AI2" i="1"/>
  <c r="AJ2" i="1" s="1"/>
  <c r="U2" i="1"/>
  <c r="G2" i="1"/>
  <c r="H2" i="1" s="1"/>
  <c r="G126" i="1"/>
  <c r="C6" i="1"/>
  <c r="Q6" i="1" s="1"/>
  <c r="D11" i="1"/>
  <c r="R11" i="1" s="1"/>
  <c r="E8" i="1"/>
  <c r="S8" i="1" s="1"/>
  <c r="B6" i="1"/>
  <c r="P6" i="1" s="1"/>
  <c r="C10" i="1"/>
  <c r="Q10" i="1" s="1"/>
  <c r="B10" i="1"/>
  <c r="P10" i="1" s="1"/>
  <c r="D6" i="1"/>
  <c r="R6" i="1" s="1"/>
  <c r="D8" i="1"/>
  <c r="R8" i="1" s="1"/>
  <c r="C12" i="1"/>
  <c r="Q12" i="1" s="1"/>
  <c r="E10" i="1"/>
  <c r="S10" i="1" s="1"/>
  <c r="E12" i="1"/>
  <c r="S12" i="1" s="1"/>
  <c r="B12" i="1"/>
  <c r="P12" i="1" s="1"/>
  <c r="D12" i="1"/>
  <c r="R12" i="1" s="1"/>
  <c r="B11" i="1"/>
  <c r="P11" i="1" s="1"/>
  <c r="D10" i="1"/>
  <c r="R10" i="1" s="1"/>
  <c r="C8" i="1"/>
  <c r="Q8" i="1" s="1"/>
  <c r="B8" i="1"/>
  <c r="P8" i="1" s="1"/>
  <c r="W24" i="1" l="1"/>
  <c r="W17" i="1"/>
  <c r="E11" i="1"/>
  <c r="S11" i="1" s="1"/>
  <c r="F5" i="1"/>
  <c r="AG5" i="1"/>
  <c r="S5" i="1"/>
  <c r="E7" i="1"/>
  <c r="E9" i="1"/>
  <c r="V2" i="1"/>
  <c r="U3" i="1"/>
  <c r="V3" i="1" s="1"/>
  <c r="E2" i="1"/>
  <c r="S2" i="1"/>
  <c r="S3" i="1" s="1"/>
  <c r="AG2" i="1"/>
  <c r="P13" i="1"/>
  <c r="Q13" i="1"/>
  <c r="R13" i="1"/>
  <c r="C13" i="1"/>
  <c r="B13" i="1"/>
  <c r="D13" i="1"/>
  <c r="S9" i="1" l="1"/>
  <c r="S7" i="1"/>
  <c r="E13" i="1"/>
  <c r="G5" i="1"/>
  <c r="T5" i="1"/>
  <c r="AH5" i="1"/>
  <c r="F9" i="1"/>
  <c r="T9" i="1" s="1"/>
  <c r="F7" i="1"/>
  <c r="T7" i="1" s="1"/>
  <c r="F10" i="1"/>
  <c r="F8" i="1"/>
  <c r="F6" i="1"/>
  <c r="F12" i="1"/>
  <c r="F11" i="1"/>
  <c r="T8" i="1" l="1"/>
  <c r="H5" i="1"/>
  <c r="AI5" i="1"/>
  <c r="U5" i="1"/>
  <c r="G9" i="1"/>
  <c r="U9" i="1" s="1"/>
  <c r="G8" i="1"/>
  <c r="U8" i="1" s="1"/>
  <c r="G7" i="1"/>
  <c r="U7" i="1" s="1"/>
  <c r="G12" i="1"/>
  <c r="U12" i="1" s="1"/>
  <c r="G11" i="1"/>
  <c r="U11" i="1" s="1"/>
  <c r="G6" i="1"/>
  <c r="G10" i="1"/>
  <c r="U10" i="1" s="1"/>
  <c r="S13" i="1"/>
  <c r="T10" i="1"/>
  <c r="T12" i="1"/>
  <c r="T11" i="1"/>
  <c r="T6" i="1"/>
  <c r="F13" i="1"/>
  <c r="T13" i="1" l="1"/>
  <c r="U6" i="1"/>
  <c r="U13" i="1" s="1"/>
  <c r="G13" i="1"/>
  <c r="I5" i="1"/>
  <c r="AJ5" i="1"/>
  <c r="V5" i="1"/>
  <c r="H7" i="1"/>
  <c r="V7" i="1" s="1"/>
  <c r="H9" i="1"/>
  <c r="V9" i="1" s="1"/>
  <c r="H10" i="1"/>
  <c r="V10" i="1" s="1"/>
  <c r="H6" i="1"/>
  <c r="H11" i="1"/>
  <c r="H8" i="1"/>
  <c r="V8" i="1" s="1"/>
  <c r="H12" i="1"/>
  <c r="V12" i="1" s="1"/>
  <c r="V11" i="1" l="1"/>
  <c r="V6" i="1"/>
  <c r="H13" i="1"/>
  <c r="J5" i="1"/>
  <c r="AK5" i="1"/>
  <c r="W5" i="1"/>
  <c r="I7" i="1"/>
  <c r="W7" i="1" s="1"/>
  <c r="I9" i="1"/>
  <c r="W9" i="1" s="1"/>
  <c r="I11" i="1"/>
  <c r="W11" i="1" s="1"/>
  <c r="I6" i="1"/>
  <c r="I8" i="1"/>
  <c r="W8" i="1" s="1"/>
  <c r="I12" i="1"/>
  <c r="W12" i="1" s="1"/>
  <c r="I10" i="1"/>
  <c r="V13" i="1" l="1"/>
  <c r="W6" i="1"/>
  <c r="I13" i="1"/>
  <c r="K5" i="1"/>
  <c r="AL5" i="1"/>
  <c r="X5" i="1"/>
  <c r="J12" i="1"/>
  <c r="J9" i="1"/>
  <c r="X9" i="1" s="1"/>
  <c r="J7" i="1"/>
  <c r="J8" i="1"/>
  <c r="X8" i="1" s="1"/>
  <c r="J11" i="1"/>
  <c r="X11" i="1" s="1"/>
  <c r="J10" i="1"/>
  <c r="X10" i="1" s="1"/>
  <c r="J6" i="1"/>
  <c r="W10" i="1"/>
  <c r="X12" i="1" l="1"/>
  <c r="W13" i="1"/>
  <c r="X6" i="1"/>
  <c r="J13" i="1"/>
  <c r="L5" i="1"/>
  <c r="AM5" i="1"/>
  <c r="Y5" i="1"/>
  <c r="K9" i="1"/>
  <c r="Y9" i="1" s="1"/>
  <c r="K7" i="1"/>
  <c r="Y7" i="1" s="1"/>
  <c r="K8" i="1"/>
  <c r="Y8" i="1" s="1"/>
  <c r="K12" i="1"/>
  <c r="Y12" i="1" s="1"/>
  <c r="K10" i="1"/>
  <c r="Y10" i="1" s="1"/>
  <c r="K11" i="1"/>
  <c r="K6" i="1"/>
  <c r="X7" i="1"/>
  <c r="Z5" i="1" l="1"/>
  <c r="AN5" i="1"/>
  <c r="L7" i="1"/>
  <c r="L9" i="1"/>
  <c r="L6" i="1"/>
  <c r="M6" i="1" s="1"/>
  <c r="L10" i="1"/>
  <c r="Z10" i="1" s="1"/>
  <c r="AA10" i="1" s="1"/>
  <c r="L12" i="1"/>
  <c r="Z12" i="1" s="1"/>
  <c r="AA12" i="1" s="1"/>
  <c r="L8" i="1"/>
  <c r="L11" i="1"/>
  <c r="Z11" i="1" s="1"/>
  <c r="Y11" i="1"/>
  <c r="Y6" i="1"/>
  <c r="K13" i="1"/>
  <c r="X13" i="1"/>
  <c r="AA11" i="1" l="1"/>
  <c r="M10" i="1"/>
  <c r="Z9" i="1"/>
  <c r="AA9" i="1" s="1"/>
  <c r="M9" i="1"/>
  <c r="Z8" i="1"/>
  <c r="AA8" i="1" s="1"/>
  <c r="M8" i="1"/>
  <c r="Z7" i="1"/>
  <c r="AA7" i="1" s="1"/>
  <c r="M7" i="1"/>
  <c r="Y13" i="1"/>
  <c r="M12" i="1"/>
  <c r="M11" i="1"/>
  <c r="Z6" i="1"/>
  <c r="L13" i="1"/>
  <c r="M13" i="1" l="1"/>
  <c r="AE2" i="1" s="1"/>
  <c r="Z13" i="1"/>
  <c r="AA6" i="1"/>
  <c r="AA13" i="1" s="1"/>
  <c r="Q2" i="1" l="1"/>
  <c r="Q3" i="1" s="1"/>
  <c r="C2" i="1"/>
</calcChain>
</file>

<file path=xl/sharedStrings.xml><?xml version="1.0" encoding="utf-8"?>
<sst xmlns="http://schemas.openxmlformats.org/spreadsheetml/2006/main" count="173" uniqueCount="133">
  <si>
    <t>Σ</t>
  </si>
  <si>
    <t>1st 2</t>
  </si>
  <si>
    <t>Score</t>
  </si>
  <si>
    <t>SpellingBee stats</t>
  </si>
  <si>
    <t>2nd</t>
  </si>
  <si>
    <t>1st</t>
  </si>
  <si>
    <t>Lngth</t>
  </si>
  <si>
    <t>Pan.</t>
  </si>
  <si>
    <t>Lngth = number of characters</t>
  </si>
  <si>
    <t>Pan. = 1 if pangram</t>
  </si>
  <si>
    <t xml:space="preserve">                (contains all letters)</t>
  </si>
  <si>
    <t xml:space="preserve">               else Score=Lngth</t>
  </si>
  <si>
    <t xml:space="preserve">               + 7 points if Pan.=1</t>
  </si>
  <si>
    <t>It is assumed that all</t>
  </si>
  <si>
    <t xml:space="preserve">    words in the list contain</t>
  </si>
  <si>
    <t xml:space="preserve">    only the 7 legal letters.</t>
  </si>
  <si>
    <t>Copy your Spelling Bee</t>
  </si>
  <si>
    <t xml:space="preserve">    word list starting at</t>
  </si>
  <si>
    <t>Score = 1 if Lngth=4</t>
  </si>
  <si>
    <r>
      <t xml:space="preserve">Two-letter list, </t>
    </r>
    <r>
      <rPr>
        <b/>
        <sz val="11"/>
        <color rgb="FFFF0000"/>
        <rFont val="Calibri"/>
        <family val="2"/>
        <scheme val="minor"/>
      </rPr>
      <t>missing</t>
    </r>
    <r>
      <rPr>
        <b/>
        <sz val="11"/>
        <color theme="1"/>
        <rFont val="Calibri"/>
        <family val="2"/>
        <scheme val="minor"/>
      </rPr>
      <t xml:space="preserve"> words:</t>
    </r>
  </si>
  <si>
    <t>Below, optionally, fill in the Hints, from the "Spelling Bee Grid" on the Hints page</t>
  </si>
  <si>
    <t>wds</t>
  </si>
  <si>
    <t>pts.</t>
  </si>
  <si>
    <t>perfect</t>
  </si>
  <si>
    <t>Table to the left is used</t>
  </si>
  <si>
    <t>to recognize pangrams.</t>
  </si>
  <si>
    <t>A "1" indicates the word</t>
  </si>
  <si>
    <t>contains the letter at the</t>
  </si>
  <si>
    <t>head of the column.</t>
  </si>
  <si>
    <t>If all seven letters are</t>
  </si>
  <si>
    <t>included, the word is a</t>
  </si>
  <si>
    <t>pangram.</t>
  </si>
  <si>
    <t xml:space="preserve">    cell A26.  Recommend</t>
  </si>
  <si>
    <t xml:space="preserve">    using down arrow under</t>
  </si>
  <si>
    <t xml:space="preserve">    Paste, then selecting</t>
  </si>
  <si>
    <t xml:space="preserve">    "Match Destination</t>
  </si>
  <si>
    <t xml:space="preserve">    Formatting" under</t>
  </si>
  <si>
    <t xml:space="preserve">    "Paste Options".</t>
  </si>
  <si>
    <t>Missing</t>
  </si>
  <si>
    <t>by the spreadsheet</t>
  </si>
  <si>
    <r>
      <rPr>
        <sz val="11"/>
        <color rgb="FFFF0000"/>
        <rFont val="Calibri"/>
        <family val="2"/>
        <scheme val="minor"/>
      </rPr>
      <t>Missing</t>
    </r>
    <r>
      <rPr>
        <sz val="11"/>
        <color theme="1"/>
        <rFont val="Calibri"/>
        <family val="2"/>
        <scheme val="minor"/>
      </rPr>
      <t xml:space="preserve"> words:</t>
    </r>
  </si>
  <si>
    <t>Found</t>
  </si>
  <si>
    <t>INSTRUCTIONS</t>
  </si>
  <si>
    <t>“Spelling Bee” is a New York Times game.  It can be found at:</t>
  </si>
  <si>
    <t>https://www.nytimes.com/puzzles/spelling-bee</t>
  </si>
  <si>
    <t>On that site, click “More &gt; How to Play” for the rules.</t>
  </si>
  <si>
    <r>
      <t xml:space="preserve">This spreadsheet is for users familiar with both </t>
    </r>
    <r>
      <rPr>
        <i/>
        <sz val="11"/>
        <color theme="1"/>
        <rFont val="Calibri"/>
        <family val="2"/>
        <scheme val="minor"/>
      </rPr>
      <t>Spelling Bee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Excel.</t>
    </r>
    <r>
      <rPr>
        <sz val="11"/>
        <color theme="1"/>
        <rFont val="Calibri"/>
        <family val="2"/>
        <scheme val="minor"/>
      </rPr>
      <t xml:space="preserve">  </t>
    </r>
  </si>
  <si>
    <t>As you work, it keeps track of the words you have found so far.</t>
  </si>
  <si>
    <t>INITIAL SET-UP:</t>
  </si>
  <si>
    <t>light salmon background.</t>
  </si>
  <si>
    <t>Cells for you to set up in the spreadsheet have a</t>
  </si>
  <si>
    <t xml:space="preserve">Enter the date of the puzzle in cell A2, in mm/dd format </t>
  </si>
  <si>
    <t xml:space="preserve">AS YOU WORK:  </t>
  </si>
  <si>
    <t>Periodically copy the word list into the spreadsheet, starting at cell A26:</t>
  </si>
  <si>
    <t>Select cell A26 (the first cell of the spreadsheet’s word list)</t>
  </si>
  <si>
    <t>Click the down-triangle under Paste; slide down into "Paste Options"</t>
  </si>
  <si>
    <t>Click on “Match Destination Formatting” (right-hand selection).</t>
  </si>
  <si>
    <t>(&lt;Ctrl-v&gt; or “Paste” work, but mess up the formatting in the list.)</t>
  </si>
  <si>
    <t>Once set up, and if the list of words you have found has been updated, the spreadsheet</t>
  </si>
  <si>
    <t xml:space="preserve">In Spelling Bee, click on “Today’s Hints ↗”, and use the information there to set up </t>
  </si>
  <si>
    <t>Fill in all the salmon-colored cells that have non-zero values.</t>
  </si>
  <si>
    <r>
      <t>Once this has been done, the “</t>
    </r>
    <r>
      <rPr>
        <sz val="11"/>
        <color rgb="FFFF0000"/>
        <rFont val="Calibri"/>
        <family val="2"/>
        <scheme val="minor"/>
      </rPr>
      <t xml:space="preserve">Missing </t>
    </r>
    <r>
      <rPr>
        <sz val="11"/>
        <color theme="1"/>
        <rFont val="Calibri"/>
        <family val="2"/>
        <scheme val="minor"/>
      </rPr>
      <t>Words” section of the spreadsheet</t>
    </r>
  </si>
  <si>
    <t>OTHER NOTES:</t>
  </si>
  <si>
    <t>In Excel, the "Name Box" appears just above the column of row numbers.</t>
  </si>
  <si>
    <t>The "Name Box" normally displays the currently selected cell.</t>
  </si>
  <si>
    <t>Click on the down-triangle in the name box, and you will see 4 "Named Ranges":</t>
  </si>
  <si>
    <t>Click on one of these to select the corresponding portion of the spreadsheet.</t>
  </si>
  <si>
    <t>Once a range has been selected, you can print it with FILE &gt; Print;</t>
  </si>
  <si>
    <t>Then click the down-triangle in the box under "Settings",</t>
  </si>
  <si>
    <t>choose "Print Selection", and click the "Print" button up top.</t>
  </si>
  <si>
    <t xml:space="preserve">© 2021, Lawrence J. Krakauer.  </t>
  </si>
  <si>
    <t>May be freely distributed.</t>
  </si>
  <si>
    <t>Spreadsheet "SpellingBee stats"</t>
  </si>
  <si>
    <t>With some additional setup, you can see how many you are missing.</t>
  </si>
  <si>
    <t>Tip:  To check that the list of words in the spreadsheet matches your Spelling Bee list,</t>
  </si>
  <si>
    <t>check that the number of words found and the total points</t>
  </si>
  <si>
    <t>(displayed at the top of the spreadsheet) match the number of words found</t>
  </si>
  <si>
    <t>and the total point displayed by Spelling Bee.  Spelling Bee displays</t>
  </si>
  <si>
    <t>your total points in the small yellow circle above the word list.</t>
  </si>
  <si>
    <t>Spelling Bee's rankings are based on the percentage of possible total points you have earned:</t>
  </si>
  <si>
    <t>% pts</t>
  </si>
  <si>
    <t>Rank</t>
  </si>
  <si>
    <t>Good Start</t>
  </si>
  <si>
    <t>Moving Up</t>
  </si>
  <si>
    <t>Good</t>
  </si>
  <si>
    <t>Solid</t>
  </si>
  <si>
    <t>Nice</t>
  </si>
  <si>
    <t>Great</t>
  </si>
  <si>
    <t>Amazing</t>
  </si>
  <si>
    <t>Genius</t>
  </si>
  <si>
    <t>Start with the TEMPLATE version of the spreadsheet - open it.</t>
  </si>
  <si>
    <t>"Save As" under a new name; I use "SpellingBee stats yyyy-mm-dd", using the puzzle date.</t>
  </si>
  <si>
    <t>"Found", "Instructions", "Missing", and "Total"</t>
  </si>
  <si>
    <r>
      <t xml:space="preserve">Lengths of </t>
    </r>
    <r>
      <rPr>
        <b/>
        <sz val="11"/>
        <color rgb="FFFF0000"/>
        <rFont val="Calibri"/>
        <family val="2"/>
        <scheme val="minor"/>
      </rPr>
      <t>Missing</t>
    </r>
    <r>
      <rPr>
        <b/>
        <sz val="11"/>
        <color theme="1"/>
        <rFont val="Calibri"/>
        <family val="2"/>
        <scheme val="minor"/>
      </rPr>
      <t xml:space="preserve"> words starting with:</t>
    </r>
  </si>
  <si>
    <t>TEMPLATE</t>
  </si>
  <si>
    <t>First letter:</t>
  </si>
  <si>
    <t>Used to sort the letters</t>
  </si>
  <si>
    <t>Characters upper-case:</t>
  </si>
  <si>
    <t>Character codes:</t>
  </si>
  <si>
    <t xml:space="preserve">     You can copy them from the puzzle, in any order, or from the Hints.</t>
  </si>
  <si>
    <t xml:space="preserve"> </t>
  </si>
  <si>
    <r>
      <t xml:space="preserve">Lengths of </t>
    </r>
    <r>
      <rPr>
        <b/>
        <sz val="11"/>
        <color rgb="FF00B050"/>
        <rFont val="Calibri"/>
        <family val="2"/>
        <scheme val="minor"/>
      </rPr>
      <t>found</t>
    </r>
    <r>
      <rPr>
        <b/>
        <sz val="11"/>
        <color theme="1"/>
        <rFont val="Calibri"/>
        <family val="2"/>
        <scheme val="minor"/>
      </rPr>
      <t xml:space="preserve"> words:</t>
    </r>
  </si>
  <si>
    <r>
      <t xml:space="preserve">Two-letter list, </t>
    </r>
    <r>
      <rPr>
        <b/>
        <sz val="11"/>
        <color rgb="FF00B050"/>
        <rFont val="Calibri"/>
        <family val="2"/>
        <scheme val="minor"/>
      </rPr>
      <t>found</t>
    </r>
    <r>
      <rPr>
        <b/>
        <sz val="11"/>
        <color theme="1"/>
        <rFont val="Calibri"/>
        <family val="2"/>
        <scheme val="minor"/>
      </rPr>
      <t xml:space="preserve"> words:</t>
    </r>
  </si>
  <si>
    <r>
      <rPr>
        <b/>
        <u/>
        <sz val="11"/>
        <color theme="1"/>
        <rFont val="Calibri"/>
        <family val="2"/>
        <scheme val="minor"/>
      </rPr>
      <t xml:space="preserve">Words </t>
    </r>
    <r>
      <rPr>
        <b/>
        <u/>
        <sz val="11"/>
        <color rgb="FF00B050"/>
        <rFont val="Calibri"/>
        <family val="2"/>
        <scheme val="minor"/>
      </rPr>
      <t>found</t>
    </r>
    <r>
      <rPr>
        <b/>
        <sz val="11"/>
        <color rgb="FF00B050"/>
        <rFont val="Calibri"/>
        <family val="2"/>
        <scheme val="minor"/>
      </rPr>
      <t>:</t>
    </r>
  </si>
  <si>
    <r>
      <rPr>
        <sz val="11"/>
        <color rgb="FF00B050"/>
        <rFont val="Calibri"/>
        <family val="2"/>
        <scheme val="minor"/>
      </rPr>
      <t>Found</t>
    </r>
    <r>
      <rPr>
        <sz val="11"/>
        <color theme="1"/>
        <rFont val="Calibri"/>
        <family val="2"/>
        <scheme val="minor"/>
      </rPr>
      <t xml:space="preserve"> so far:</t>
    </r>
  </si>
  <si>
    <r>
      <rPr>
        <sz val="11"/>
        <rFont val="Calibri"/>
        <family val="2"/>
        <scheme val="minor"/>
      </rPr>
      <t>TOTAL</t>
    </r>
    <r>
      <rPr>
        <sz val="11"/>
        <color theme="1"/>
        <rFont val="Calibri"/>
        <family val="2"/>
        <scheme val="minor"/>
      </rPr>
      <t xml:space="preserve"> words:</t>
    </r>
  </si>
  <si>
    <r>
      <t xml:space="preserve">Lengths of </t>
    </r>
    <r>
      <rPr>
        <b/>
        <sz val="11"/>
        <rFont val="Calibri"/>
        <family val="2"/>
        <scheme val="minor"/>
      </rPr>
      <t>TOTAL</t>
    </r>
    <r>
      <rPr>
        <b/>
        <sz val="11"/>
        <color theme="1"/>
        <rFont val="Calibri"/>
        <family val="2"/>
        <scheme val="minor"/>
      </rPr>
      <t xml:space="preserve"> words starting with (from Hints):</t>
    </r>
  </si>
  <si>
    <r>
      <t xml:space="preserve">Two-letter list, </t>
    </r>
    <r>
      <rPr>
        <b/>
        <sz val="11"/>
        <rFont val="Calibri"/>
        <family val="2"/>
        <scheme val="minor"/>
      </rPr>
      <t>TOTAL</t>
    </r>
    <r>
      <rPr>
        <b/>
        <sz val="11"/>
        <color theme="1"/>
        <rFont val="Calibri"/>
        <family val="2"/>
        <scheme val="minor"/>
      </rPr>
      <t xml:space="preserve"> words (from Hints):</t>
    </r>
  </si>
  <si>
    <t>TOTAL</t>
  </si>
  <si>
    <r>
      <rPr>
        <b/>
        <sz val="11"/>
        <color rgb="FFFF0000"/>
        <rFont val="Calibri"/>
        <family val="2"/>
        <scheme val="minor"/>
      </rPr>
      <t>Missing</t>
    </r>
    <r>
      <rPr>
        <b/>
        <sz val="11"/>
        <color theme="1"/>
        <rFont val="Calibri"/>
        <family val="2"/>
        <scheme val="minor"/>
      </rPr>
      <t xml:space="preserve"> words, still to be found, </t>
    </r>
    <r>
      <rPr>
        <sz val="11"/>
        <color theme="1"/>
        <rFont val="Calibri"/>
        <family val="2"/>
        <scheme val="minor"/>
      </rPr>
      <t>valid only if Hints have been filled in to the right.</t>
    </r>
  </si>
  <si>
    <r>
      <t xml:space="preserve">will automatically show you the number of words you have </t>
    </r>
    <r>
      <rPr>
        <sz val="11"/>
        <color rgb="FF00B050"/>
        <rFont val="Calibri"/>
        <family val="2"/>
        <scheme val="minor"/>
      </rPr>
      <t>found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of each length,</t>
    </r>
  </si>
  <si>
    <r>
      <t xml:space="preserve">and the number of words you have </t>
    </r>
    <r>
      <rPr>
        <sz val="11"/>
        <color rgb="FF00B050"/>
        <rFont val="Calibri"/>
        <family val="2"/>
        <scheme val="minor"/>
      </rPr>
      <t>found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starting with each two-letter combination.</t>
    </r>
  </si>
  <si>
    <r>
      <t xml:space="preserve">the </t>
    </r>
    <r>
      <rPr>
        <sz val="11"/>
        <rFont val="Calibri"/>
        <family val="2"/>
        <scheme val="minor"/>
      </rPr>
      <t>"TOTAL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words” section of the spreadsheet to the right of and below cell AC1.  </t>
    </r>
  </si>
  <si>
    <r>
      <t xml:space="preserve">to the right of and below cell O1 will show statistics of the words </t>
    </r>
    <r>
      <rPr>
        <b/>
        <sz val="11"/>
        <color theme="1"/>
        <rFont val="Calibri"/>
        <family val="2"/>
        <scheme val="minor"/>
      </rPr>
      <t xml:space="preserve">still to be </t>
    </r>
    <r>
      <rPr>
        <b/>
        <sz val="11"/>
        <color rgb="FF00B050"/>
        <rFont val="Calibri"/>
        <family val="2"/>
        <scheme val="minor"/>
      </rPr>
      <t>found</t>
    </r>
    <r>
      <rPr>
        <sz val="11"/>
        <color rgb="FF00B050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</si>
  <si>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 xml:space="preserve">SEEING STATISTICS FOR </t>
    </r>
    <r>
      <rPr>
        <b/>
        <sz val="11"/>
        <color rgb="FFFF0000"/>
        <rFont val="Calibri"/>
        <family val="2"/>
        <scheme val="minor"/>
      </rPr>
      <t>MISSING</t>
    </r>
    <r>
      <rPr>
        <b/>
        <sz val="11"/>
        <color theme="1"/>
        <rFont val="Calibri"/>
        <family val="2"/>
        <scheme val="minor"/>
      </rPr>
      <t xml:space="preserve"> WORDS</t>
    </r>
    <r>
      <rPr>
        <sz val="11"/>
        <color theme="1"/>
        <rFont val="Calibri"/>
        <family val="2"/>
        <scheme val="minor"/>
      </rPr>
      <t xml:space="preserve"> – words you have not yet found:</t>
    </r>
  </si>
  <si>
    <t>Questions or comments:  email Lawrence J. Krakauer at LJK@alum.mit.edu</t>
  </si>
  <si>
    <t>Keep Spelling Bee and the spreadsheet open in 2 separate windows.</t>
  </si>
  <si>
    <t>First, click in the Spelling Bee window.</t>
  </si>
  <si>
    <t>Wipe your cursor over the word list to select it.</t>
  </si>
  <si>
    <t>Then right click, and select "Copy".  (You can also use &lt;Ctrl-c&gt;)</t>
  </si>
  <si>
    <t>Next, click in the spreadsheet window.</t>
  </si>
  <si>
    <t>For more complete instructions, with screen images, see my blog entry at:</t>
  </si>
  <si>
    <t>http://ljkrakauer.com/LJK/20s/spellingbee.htm</t>
  </si>
  <si>
    <t>Enter the seven letters of that day’s puzzle in cells F3:L3, required letter first.</t>
  </si>
  <si>
    <t>Letters:</t>
  </si>
  <si>
    <t>For notes:</t>
  </si>
  <si>
    <t xml:space="preserve">     Row: First letter</t>
  </si>
  <si>
    <t xml:space="preserve">     Column: 2nd letter</t>
  </si>
  <si>
    <t xml:space="preserve">     Number in cell:</t>
  </si>
  <si>
    <r>
      <t xml:space="preserve">         # words </t>
    </r>
    <r>
      <rPr>
        <sz val="11"/>
        <color rgb="FF00B050"/>
        <rFont val="Calibri"/>
        <family val="2"/>
        <scheme val="minor"/>
      </rPr>
      <t>found</t>
    </r>
  </si>
  <si>
    <t xml:space="preserve">         starting with</t>
  </si>
  <si>
    <t xml:space="preserve">         those 2 letters.</t>
  </si>
  <si>
    <t>Rev. 1.4    2021-12-19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</si>
</sst>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800]dddd\,\ mmmm\ dd\,\ yyyy"/>
    <numFmt numFmtId="165" formatCode="yyyy\-mm\-dd;@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Inherit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u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DCDCDC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right"/>
    </xf>
    <xf numFmtId="0" fontId="2" fillId="0" borderId="0" xfId="0" applyFont="1"/>
    <xf numFmtId="0" fontId="1" fillId="0" borderId="0" xfId="0" applyFont="1" applyAlignment="1">
      <alignment horizontal="right"/>
    </xf>
    <xf numFmtId="0" fontId="0" fillId="0" borderId="0" xfId="0" applyFill="1" applyBorder="1"/>
    <xf numFmtId="164" fontId="0" fillId="0" borderId="0" xfId="0" applyNumberFormat="1"/>
    <xf numFmtId="0" fontId="2" fillId="0" borderId="0" xfId="0" applyFont="1" applyAlignment="1">
      <alignment horizontal="right"/>
    </xf>
    <xf numFmtId="0" fontId="0" fillId="0" borderId="3" xfId="0" applyBorder="1"/>
    <xf numFmtId="0" fontId="1" fillId="0" borderId="3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quotePrefix="1"/>
    <xf numFmtId="0" fontId="3" fillId="0" borderId="0" xfId="0" applyFont="1"/>
    <xf numFmtId="0" fontId="0" fillId="0" borderId="3" xfId="0" applyBorder="1" applyAlignment="1">
      <alignment horizontal="right"/>
    </xf>
    <xf numFmtId="0" fontId="3" fillId="0" borderId="0" xfId="0" applyFont="1" applyAlignment="1">
      <alignment horizontal="left"/>
    </xf>
    <xf numFmtId="0" fontId="5" fillId="2" borderId="2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Protection="1">
      <protection locked="0"/>
    </xf>
    <xf numFmtId="165" fontId="0" fillId="2" borderId="0" xfId="0" applyNumberFormat="1" applyFill="1" applyProtection="1">
      <protection locked="0"/>
    </xf>
    <xf numFmtId="0" fontId="1" fillId="0" borderId="0" xfId="0" applyFont="1"/>
    <xf numFmtId="0" fontId="0" fillId="0" borderId="3" xfId="0" applyBorder="1" applyAlignment="1">
      <alignment horizontal="center"/>
    </xf>
    <xf numFmtId="0" fontId="0" fillId="0" borderId="0" xfId="0" applyFill="1" applyBorder="1" applyProtection="1"/>
    <xf numFmtId="0" fontId="0" fillId="0" borderId="0" xfId="0" quotePrefix="1" applyAlignment="1">
      <alignment horizontal="right"/>
    </xf>
    <xf numFmtId="0" fontId="7" fillId="0" borderId="0" xfId="0" applyFont="1" applyAlignment="1">
      <alignment horizontal="right"/>
    </xf>
    <xf numFmtId="0" fontId="0" fillId="2" borderId="0" xfId="0" applyFill="1"/>
    <xf numFmtId="0" fontId="0" fillId="2" borderId="0" xfId="0" applyFill="1" applyProtection="1">
      <protection locked="0"/>
    </xf>
    <xf numFmtId="0" fontId="0" fillId="0" borderId="0" xfId="0" applyAlignment="1">
      <alignment vertical="center"/>
    </xf>
    <xf numFmtId="0" fontId="8" fillId="0" borderId="0" xfId="1"/>
    <xf numFmtId="0" fontId="0" fillId="0" borderId="0" xfId="0" applyFill="1"/>
    <xf numFmtId="0" fontId="0" fillId="0" borderId="0" xfId="0" applyFont="1"/>
    <xf numFmtId="0" fontId="3" fillId="0" borderId="0" xfId="0" applyFont="1" applyAlignment="1">
      <alignment vertical="center"/>
    </xf>
    <xf numFmtId="9" fontId="0" fillId="0" borderId="0" xfId="0" applyNumberFormat="1"/>
    <xf numFmtId="0" fontId="7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0" fillId="0" borderId="0" xfId="0" applyFont="1" applyFill="1" applyProtection="1"/>
    <xf numFmtId="0" fontId="0" fillId="0" borderId="0" xfId="0" applyFill="1" applyAlignment="1" applyProtection="1">
      <alignment horizontal="right"/>
    </xf>
    <xf numFmtId="0" fontId="3" fillId="2" borderId="0" xfId="0" quotePrefix="1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/>
      <protection locked="0"/>
    </xf>
    <xf numFmtId="0" fontId="0" fillId="2" borderId="0" xfId="0" applyFont="1" applyFill="1" applyAlignment="1" applyProtection="1">
      <alignment horizontal="left"/>
      <protection locked="0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right"/>
    </xf>
    <xf numFmtId="0" fontId="14" fillId="0" borderId="0" xfId="0" applyFont="1"/>
    <xf numFmtId="0" fontId="7" fillId="0" borderId="0" xfId="0" applyFont="1"/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2" borderId="0" xfId="0" quotePrefix="1" applyFont="1" applyFill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20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strike val="0"/>
        <color theme="0"/>
      </font>
    </dxf>
    <dxf>
      <font>
        <strike val="0"/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ljkrakauer.com/LJK/20s/spellingbee.htm" TargetMode="External"/><Relationship Id="rId2" Type="http://schemas.openxmlformats.org/officeDocument/2006/relationships/hyperlink" Target="https://www.nytimes.com/puzzles/spelling-bee" TargetMode="External"/><Relationship Id="rId1" Type="http://schemas.openxmlformats.org/officeDocument/2006/relationships/hyperlink" Target="https://www.nytimes.com/puzzles/spelling-bee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129"/>
  <sheetViews>
    <sheetView tabSelected="1" workbookViewId="0">
      <selection activeCell="A14" sqref="A14"/>
    </sheetView>
  </sheetViews>
  <sheetFormatPr defaultRowHeight="15"/>
  <cols>
    <col min="1" max="1" width="17.5703125" customWidth="1"/>
    <col min="2" max="13" width="5.7109375" customWidth="1"/>
    <col min="14" max="14" width="3.140625" customWidth="1"/>
    <col min="15" max="15" width="17.5703125" customWidth="1"/>
    <col min="16" max="27" width="5.7109375" customWidth="1"/>
    <col min="28" max="28" width="2.7109375" customWidth="1"/>
    <col min="29" max="29" width="15" customWidth="1"/>
    <col min="30" max="45" width="5.7109375" customWidth="1"/>
  </cols>
  <sheetData>
    <row r="1" spans="1:42">
      <c r="A1" s="13" t="s">
        <v>3</v>
      </c>
      <c r="C1" t="s">
        <v>132</v>
      </c>
      <c r="E1" s="7"/>
      <c r="H1" s="19" t="s">
        <v>70</v>
      </c>
      <c r="I1" s="19"/>
      <c r="O1" s="13" t="s">
        <v>109</v>
      </c>
      <c r="AC1" s="13" t="s">
        <v>20</v>
      </c>
    </row>
    <row r="2" spans="1:42">
      <c r="A2" s="18" t="s">
        <v>94</v>
      </c>
      <c r="C2" s="41">
        <f>$M$13</f>
        <v>0</v>
      </c>
      <c r="D2" s="41" t="s">
        <v>21</v>
      </c>
      <c r="E2" s="41">
        <f>$G$126</f>
        <v>0</v>
      </c>
      <c r="F2" s="41" t="s">
        <v>22</v>
      </c>
      <c r="G2" s="41">
        <f>$F$126</f>
        <v>0</v>
      </c>
      <c r="H2" s="41" t="str">
        <f>IF(G2=1,"pangram","pangrams")</f>
        <v>pangrams</v>
      </c>
      <c r="I2" s="41"/>
      <c r="J2" s="41">
        <f>$E$126</f>
        <v>0</v>
      </c>
      <c r="K2" s="41" t="s">
        <v>23</v>
      </c>
      <c r="P2" s="22" t="s">
        <v>104</v>
      </c>
      <c r="Q2" s="41">
        <f>$M$13</f>
        <v>0</v>
      </c>
      <c r="R2" s="41" t="s">
        <v>21</v>
      </c>
      <c r="S2" s="41">
        <f>$G$126</f>
        <v>0</v>
      </c>
      <c r="T2" s="41" t="s">
        <v>22</v>
      </c>
      <c r="U2" s="41">
        <f>$F$126</f>
        <v>0</v>
      </c>
      <c r="V2" s="41" t="str">
        <f>IF(U2=1,"pangram","pangrams")</f>
        <v>pangrams</v>
      </c>
      <c r="W2" s="41"/>
      <c r="X2" s="41">
        <f>$E$126</f>
        <v>0</v>
      </c>
      <c r="Y2" s="41" t="s">
        <v>23</v>
      </c>
      <c r="AD2" s="22" t="s">
        <v>104</v>
      </c>
      <c r="AE2" s="41">
        <f>$M$13</f>
        <v>0</v>
      </c>
      <c r="AF2" s="41" t="s">
        <v>21</v>
      </c>
      <c r="AG2" s="41">
        <f>$G$126</f>
        <v>0</v>
      </c>
      <c r="AH2" s="41" t="s">
        <v>22</v>
      </c>
      <c r="AI2" s="41">
        <f>$F$126</f>
        <v>0</v>
      </c>
      <c r="AJ2" s="41" t="str">
        <f>IF(AI2=1,"pangram","pangrams")</f>
        <v>pangrams</v>
      </c>
      <c r="AK2" s="41"/>
      <c r="AL2" s="41">
        <f>$E$126</f>
        <v>0</v>
      </c>
      <c r="AM2" s="41" t="s">
        <v>23</v>
      </c>
    </row>
    <row r="3" spans="1:42">
      <c r="A3" t="s">
        <v>71</v>
      </c>
      <c r="E3" s="3" t="s">
        <v>124</v>
      </c>
      <c r="F3" s="36" t="s">
        <v>100</v>
      </c>
      <c r="G3" s="46" t="s">
        <v>100</v>
      </c>
      <c r="H3" s="46" t="s">
        <v>100</v>
      </c>
      <c r="I3" s="46" t="s">
        <v>100</v>
      </c>
      <c r="J3" s="46" t="s">
        <v>100</v>
      </c>
      <c r="K3" s="46" t="s">
        <v>100</v>
      </c>
      <c r="L3" s="46" t="s">
        <v>100</v>
      </c>
      <c r="M3" s="34"/>
      <c r="P3" s="3" t="s">
        <v>40</v>
      </c>
      <c r="Q3" s="42">
        <f>AE3-Q2</f>
        <v>0</v>
      </c>
      <c r="R3" s="42" t="s">
        <v>21</v>
      </c>
      <c r="S3" s="42">
        <f>AG3-S2</f>
        <v>0</v>
      </c>
      <c r="T3" s="42" t="s">
        <v>22</v>
      </c>
      <c r="U3" s="42">
        <f>AI3-U2</f>
        <v>0</v>
      </c>
      <c r="V3" s="42" t="str">
        <f>IF(U3=1,"pangram","pangrams")</f>
        <v>pangrams</v>
      </c>
      <c r="W3" s="42"/>
      <c r="X3" s="42">
        <f>AL3-X2</f>
        <v>0</v>
      </c>
      <c r="Y3" s="42" t="s">
        <v>23</v>
      </c>
      <c r="AD3" s="3" t="s">
        <v>105</v>
      </c>
      <c r="AE3" s="25"/>
      <c r="AF3" t="s">
        <v>21</v>
      </c>
      <c r="AG3" s="25"/>
      <c r="AH3" t="s">
        <v>22</v>
      </c>
      <c r="AI3" s="25"/>
      <c r="AJ3" t="str">
        <f>IF(AI3=1,"pangram","pangrams")</f>
        <v>pangrams</v>
      </c>
      <c r="AL3" s="25"/>
      <c r="AM3" t="s">
        <v>23</v>
      </c>
    </row>
    <row r="4" spans="1:42" s="1" customFormat="1">
      <c r="A4" s="13" t="s">
        <v>101</v>
      </c>
      <c r="B4"/>
      <c r="C4"/>
      <c r="E4" s="22" t="s">
        <v>125</v>
      </c>
      <c r="F4" s="37"/>
      <c r="G4" s="38"/>
      <c r="H4" s="38"/>
      <c r="I4" s="38"/>
      <c r="J4" s="38"/>
      <c r="K4" s="38"/>
      <c r="L4" s="38"/>
      <c r="M4" s="34"/>
      <c r="O4" s="15" t="s">
        <v>93</v>
      </c>
      <c r="AC4" s="15" t="s">
        <v>106</v>
      </c>
    </row>
    <row r="5" spans="1:42">
      <c r="A5" s="3" t="s">
        <v>95</v>
      </c>
      <c r="B5" s="1">
        <v>4</v>
      </c>
      <c r="C5" s="1">
        <f>B5+1</f>
        <v>5</v>
      </c>
      <c r="D5" s="1">
        <f t="shared" ref="D5:L5" si="0">C5+1</f>
        <v>6</v>
      </c>
      <c r="E5" s="1">
        <f t="shared" si="0"/>
        <v>7</v>
      </c>
      <c r="F5" s="1">
        <f t="shared" si="0"/>
        <v>8</v>
      </c>
      <c r="G5" s="1">
        <f t="shared" si="0"/>
        <v>9</v>
      </c>
      <c r="H5" s="1">
        <f t="shared" si="0"/>
        <v>10</v>
      </c>
      <c r="I5" s="1">
        <f t="shared" si="0"/>
        <v>11</v>
      </c>
      <c r="J5" s="1">
        <f t="shared" si="0"/>
        <v>12</v>
      </c>
      <c r="K5" s="1">
        <f t="shared" si="0"/>
        <v>13</v>
      </c>
      <c r="L5" s="1">
        <f t="shared" si="0"/>
        <v>14</v>
      </c>
      <c r="M5" s="10" t="s">
        <v>0</v>
      </c>
      <c r="P5" s="1">
        <f>B5</f>
        <v>4</v>
      </c>
      <c r="Q5" s="1">
        <f t="shared" ref="Q5:Z5" si="1">C5</f>
        <v>5</v>
      </c>
      <c r="R5" s="1">
        <f t="shared" si="1"/>
        <v>6</v>
      </c>
      <c r="S5" s="1">
        <f t="shared" si="1"/>
        <v>7</v>
      </c>
      <c r="T5" s="1">
        <f t="shared" si="1"/>
        <v>8</v>
      </c>
      <c r="U5" s="1">
        <f t="shared" si="1"/>
        <v>9</v>
      </c>
      <c r="V5" s="1">
        <f t="shared" si="1"/>
        <v>10</v>
      </c>
      <c r="W5" s="1">
        <f t="shared" si="1"/>
        <v>11</v>
      </c>
      <c r="X5" s="1">
        <f t="shared" si="1"/>
        <v>12</v>
      </c>
      <c r="Y5" s="1">
        <f t="shared" si="1"/>
        <v>13</v>
      </c>
      <c r="Z5" s="1">
        <f t="shared" si="1"/>
        <v>14</v>
      </c>
      <c r="AA5" s="20" t="str">
        <f>M5</f>
        <v>Σ</v>
      </c>
      <c r="AD5" s="1">
        <f>B5</f>
        <v>4</v>
      </c>
      <c r="AE5" s="1">
        <f t="shared" ref="AE5:AO5" si="2">C5</f>
        <v>5</v>
      </c>
      <c r="AF5" s="1">
        <f t="shared" si="2"/>
        <v>6</v>
      </c>
      <c r="AG5" s="1">
        <f t="shared" si="2"/>
        <v>7</v>
      </c>
      <c r="AH5" s="1">
        <f t="shared" si="2"/>
        <v>8</v>
      </c>
      <c r="AI5" s="1">
        <f t="shared" si="2"/>
        <v>9</v>
      </c>
      <c r="AJ5" s="1">
        <f t="shared" si="2"/>
        <v>10</v>
      </c>
      <c r="AK5" s="1">
        <f t="shared" si="2"/>
        <v>11</v>
      </c>
      <c r="AL5" s="1">
        <f t="shared" si="2"/>
        <v>12</v>
      </c>
      <c r="AM5" s="1">
        <f t="shared" si="2"/>
        <v>13</v>
      </c>
      <c r="AN5" s="1">
        <f t="shared" si="2"/>
        <v>14</v>
      </c>
      <c r="AO5" s="1" t="str">
        <f t="shared" si="2"/>
        <v>Σ</v>
      </c>
    </row>
    <row r="6" spans="1:42">
      <c r="A6" s="35" t="str">
        <f>CHAR(SMALL($E$129:$K$129,ROW(A6)-5))</f>
        <v xml:space="preserve"> </v>
      </c>
      <c r="B6" s="2">
        <f t="shared" ref="B6:L12" si="3">COUNTIFS($C$26:$C$125,$A6,$E$26:$E$125,B$5)</f>
        <v>0</v>
      </c>
      <c r="C6" s="2">
        <f t="shared" si="3"/>
        <v>0</v>
      </c>
      <c r="D6" s="2">
        <f t="shared" si="3"/>
        <v>0</v>
      </c>
      <c r="E6" s="2">
        <f t="shared" si="3"/>
        <v>0</v>
      </c>
      <c r="F6" s="2">
        <f t="shared" si="3"/>
        <v>0</v>
      </c>
      <c r="G6" s="2">
        <f t="shared" si="3"/>
        <v>0</v>
      </c>
      <c r="H6" s="2">
        <f t="shared" si="3"/>
        <v>0</v>
      </c>
      <c r="I6" s="2">
        <f t="shared" si="3"/>
        <v>0</v>
      </c>
      <c r="J6" s="2">
        <f t="shared" si="3"/>
        <v>0</v>
      </c>
      <c r="K6" s="2">
        <f t="shared" si="3"/>
        <v>0</v>
      </c>
      <c r="L6" s="2">
        <f t="shared" si="3"/>
        <v>0</v>
      </c>
      <c r="M6" s="6">
        <f>SUM(B6:L6)</f>
        <v>0</v>
      </c>
      <c r="O6" s="3" t="str">
        <f>A6</f>
        <v xml:space="preserve"> </v>
      </c>
      <c r="P6" s="2">
        <f>AD6-B6</f>
        <v>0</v>
      </c>
      <c r="Q6" s="2">
        <f t="shared" ref="Q6:Q12" si="4">AE6-C6</f>
        <v>0</v>
      </c>
      <c r="R6" s="2">
        <f t="shared" ref="R6:R12" si="5">AF6-D6</f>
        <v>0</v>
      </c>
      <c r="S6" s="2">
        <f t="shared" ref="S6:S12" si="6">AG6-E6</f>
        <v>0</v>
      </c>
      <c r="T6" s="2">
        <f t="shared" ref="T6:T12" si="7">AH6-F6</f>
        <v>0</v>
      </c>
      <c r="U6" s="2">
        <f t="shared" ref="U6:U12" si="8">AI6-G6</f>
        <v>0</v>
      </c>
      <c r="V6" s="2">
        <f t="shared" ref="V6:V12" si="9">AJ6-H6</f>
        <v>0</v>
      </c>
      <c r="W6" s="2">
        <f t="shared" ref="W6:W12" si="10">AK6-I6</f>
        <v>0</v>
      </c>
      <c r="X6" s="2">
        <f t="shared" ref="X6:X12" si="11">AL6-J6</f>
        <v>0</v>
      </c>
      <c r="Y6" s="2">
        <f t="shared" ref="Y6:Y12" si="12">AM6-K6</f>
        <v>0</v>
      </c>
      <c r="Z6" s="2">
        <f t="shared" ref="Z6:Z12" si="13">AN6-L6</f>
        <v>0</v>
      </c>
      <c r="AA6" s="6">
        <f>SUM(P6:Z6)</f>
        <v>0</v>
      </c>
      <c r="AC6" s="3" t="str">
        <f>A6</f>
        <v xml:space="preserve"> </v>
      </c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21">
        <f>SUM(AD6:AN6)</f>
        <v>0</v>
      </c>
      <c r="AP6" s="6"/>
    </row>
    <row r="7" spans="1:42">
      <c r="A7" s="35" t="str">
        <f t="shared" ref="A7:A12" si="14">CHAR(SMALL($E$129:$K$129,ROW(A7)-5))</f>
        <v xml:space="preserve"> </v>
      </c>
      <c r="B7" s="2">
        <f t="shared" si="3"/>
        <v>0</v>
      </c>
      <c r="C7" s="2">
        <f t="shared" si="3"/>
        <v>0</v>
      </c>
      <c r="D7" s="2">
        <f t="shared" si="3"/>
        <v>0</v>
      </c>
      <c r="E7" s="2">
        <f t="shared" si="3"/>
        <v>0</v>
      </c>
      <c r="F7" s="2">
        <f t="shared" si="3"/>
        <v>0</v>
      </c>
      <c r="G7" s="2">
        <f t="shared" si="3"/>
        <v>0</v>
      </c>
      <c r="H7" s="2">
        <f t="shared" si="3"/>
        <v>0</v>
      </c>
      <c r="I7" s="2">
        <f t="shared" si="3"/>
        <v>0</v>
      </c>
      <c r="J7" s="2">
        <f t="shared" si="3"/>
        <v>0</v>
      </c>
      <c r="K7" s="2">
        <f t="shared" si="3"/>
        <v>0</v>
      </c>
      <c r="L7" s="2">
        <f t="shared" si="3"/>
        <v>0</v>
      </c>
      <c r="M7" s="6">
        <f t="shared" ref="M7:M11" si="15">SUM(B7:L7)</f>
        <v>0</v>
      </c>
      <c r="O7" s="3" t="str">
        <f t="shared" ref="O7:O13" si="16">A7</f>
        <v xml:space="preserve"> </v>
      </c>
      <c r="P7" s="2">
        <f t="shared" ref="P7:P12" si="17">AD7-B7</f>
        <v>0</v>
      </c>
      <c r="Q7" s="2">
        <f t="shared" si="4"/>
        <v>0</v>
      </c>
      <c r="R7" s="2">
        <f t="shared" si="5"/>
        <v>0</v>
      </c>
      <c r="S7" s="2">
        <f t="shared" si="6"/>
        <v>0</v>
      </c>
      <c r="T7" s="2">
        <f t="shared" si="7"/>
        <v>0</v>
      </c>
      <c r="U7" s="2">
        <f t="shared" si="8"/>
        <v>0</v>
      </c>
      <c r="V7" s="2">
        <f t="shared" si="9"/>
        <v>0</v>
      </c>
      <c r="W7" s="2">
        <f t="shared" si="10"/>
        <v>0</v>
      </c>
      <c r="X7" s="2">
        <f t="shared" si="11"/>
        <v>0</v>
      </c>
      <c r="Y7" s="2">
        <f t="shared" si="12"/>
        <v>0</v>
      </c>
      <c r="Z7" s="2">
        <f t="shared" si="13"/>
        <v>0</v>
      </c>
      <c r="AA7" s="6">
        <f t="shared" ref="AA7:AA11" si="18">SUM(P7:Z7)</f>
        <v>0</v>
      </c>
      <c r="AC7" s="3" t="str">
        <f t="shared" ref="AC7:AC13" si="19">A7</f>
        <v xml:space="preserve"> </v>
      </c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21">
        <f t="shared" ref="AO7:AO12" si="20">SUM(AD7:AN7)</f>
        <v>0</v>
      </c>
      <c r="AP7" s="6"/>
    </row>
    <row r="8" spans="1:42">
      <c r="A8" s="35" t="str">
        <f t="shared" si="14"/>
        <v xml:space="preserve"> </v>
      </c>
      <c r="B8" s="2">
        <f t="shared" si="3"/>
        <v>0</v>
      </c>
      <c r="C8" s="2">
        <f t="shared" si="3"/>
        <v>0</v>
      </c>
      <c r="D8" s="2">
        <f t="shared" si="3"/>
        <v>0</v>
      </c>
      <c r="E8" s="2">
        <f t="shared" si="3"/>
        <v>0</v>
      </c>
      <c r="F8" s="2">
        <f t="shared" si="3"/>
        <v>0</v>
      </c>
      <c r="G8" s="2">
        <f t="shared" si="3"/>
        <v>0</v>
      </c>
      <c r="H8" s="2">
        <f t="shared" si="3"/>
        <v>0</v>
      </c>
      <c r="I8" s="2">
        <f t="shared" si="3"/>
        <v>0</v>
      </c>
      <c r="J8" s="2">
        <f t="shared" si="3"/>
        <v>0</v>
      </c>
      <c r="K8" s="2">
        <f t="shared" si="3"/>
        <v>0</v>
      </c>
      <c r="L8" s="2">
        <f t="shared" si="3"/>
        <v>0</v>
      </c>
      <c r="M8" s="6">
        <f t="shared" si="15"/>
        <v>0</v>
      </c>
      <c r="O8" s="3" t="str">
        <f t="shared" si="16"/>
        <v xml:space="preserve"> </v>
      </c>
      <c r="P8" s="2">
        <f t="shared" si="17"/>
        <v>0</v>
      </c>
      <c r="Q8" s="2">
        <f t="shared" si="4"/>
        <v>0</v>
      </c>
      <c r="R8" s="2">
        <f t="shared" si="5"/>
        <v>0</v>
      </c>
      <c r="S8" s="2">
        <f t="shared" si="6"/>
        <v>0</v>
      </c>
      <c r="T8" s="2">
        <f t="shared" si="7"/>
        <v>0</v>
      </c>
      <c r="U8" s="2">
        <f t="shared" si="8"/>
        <v>0</v>
      </c>
      <c r="V8" s="2">
        <f t="shared" si="9"/>
        <v>0</v>
      </c>
      <c r="W8" s="2">
        <f t="shared" si="10"/>
        <v>0</v>
      </c>
      <c r="X8" s="2">
        <f t="shared" si="11"/>
        <v>0</v>
      </c>
      <c r="Y8" s="2">
        <f t="shared" si="12"/>
        <v>0</v>
      </c>
      <c r="Z8" s="2">
        <f t="shared" si="13"/>
        <v>0</v>
      </c>
      <c r="AA8" s="6">
        <f t="shared" si="18"/>
        <v>0</v>
      </c>
      <c r="AC8" s="3" t="str">
        <f t="shared" si="19"/>
        <v xml:space="preserve"> </v>
      </c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21">
        <f t="shared" si="20"/>
        <v>0</v>
      </c>
      <c r="AP8" s="6"/>
    </row>
    <row r="9" spans="1:42">
      <c r="A9" s="35" t="str">
        <f t="shared" si="14"/>
        <v xml:space="preserve"> </v>
      </c>
      <c r="B9" s="2">
        <f t="shared" si="3"/>
        <v>0</v>
      </c>
      <c r="C9" s="2">
        <f t="shared" si="3"/>
        <v>0</v>
      </c>
      <c r="D9" s="2">
        <f t="shared" si="3"/>
        <v>0</v>
      </c>
      <c r="E9" s="2">
        <f t="shared" si="3"/>
        <v>0</v>
      </c>
      <c r="F9" s="2">
        <f t="shared" si="3"/>
        <v>0</v>
      </c>
      <c r="G9" s="2">
        <f t="shared" si="3"/>
        <v>0</v>
      </c>
      <c r="H9" s="2">
        <f t="shared" si="3"/>
        <v>0</v>
      </c>
      <c r="I9" s="2">
        <f t="shared" si="3"/>
        <v>0</v>
      </c>
      <c r="J9" s="2">
        <f t="shared" si="3"/>
        <v>0</v>
      </c>
      <c r="K9" s="2">
        <f t="shared" si="3"/>
        <v>0</v>
      </c>
      <c r="L9" s="2">
        <f t="shared" si="3"/>
        <v>0</v>
      </c>
      <c r="M9" s="6">
        <f t="shared" si="15"/>
        <v>0</v>
      </c>
      <c r="O9" s="3" t="str">
        <f t="shared" si="16"/>
        <v xml:space="preserve"> </v>
      </c>
      <c r="P9" s="2">
        <f t="shared" si="17"/>
        <v>0</v>
      </c>
      <c r="Q9" s="2">
        <f t="shared" si="4"/>
        <v>0</v>
      </c>
      <c r="R9" s="2">
        <f t="shared" si="5"/>
        <v>0</v>
      </c>
      <c r="S9" s="2">
        <f t="shared" si="6"/>
        <v>0</v>
      </c>
      <c r="T9" s="2">
        <f t="shared" si="7"/>
        <v>0</v>
      </c>
      <c r="U9" s="2">
        <f t="shared" si="8"/>
        <v>0</v>
      </c>
      <c r="V9" s="2">
        <f t="shared" si="9"/>
        <v>0</v>
      </c>
      <c r="W9" s="2">
        <f t="shared" si="10"/>
        <v>0</v>
      </c>
      <c r="X9" s="2">
        <f t="shared" si="11"/>
        <v>0</v>
      </c>
      <c r="Y9" s="2">
        <f t="shared" si="12"/>
        <v>0</v>
      </c>
      <c r="Z9" s="2">
        <f t="shared" si="13"/>
        <v>0</v>
      </c>
      <c r="AA9" s="6">
        <f t="shared" si="18"/>
        <v>0</v>
      </c>
      <c r="AC9" s="3" t="str">
        <f t="shared" si="19"/>
        <v xml:space="preserve"> </v>
      </c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21">
        <f t="shared" si="20"/>
        <v>0</v>
      </c>
      <c r="AP9" s="6"/>
    </row>
    <row r="10" spans="1:42">
      <c r="A10" s="35" t="str">
        <f t="shared" si="14"/>
        <v xml:space="preserve"> </v>
      </c>
      <c r="B10" s="2">
        <f t="shared" si="3"/>
        <v>0</v>
      </c>
      <c r="C10" s="2">
        <f t="shared" si="3"/>
        <v>0</v>
      </c>
      <c r="D10" s="2">
        <f t="shared" si="3"/>
        <v>0</v>
      </c>
      <c r="E10" s="2">
        <f t="shared" si="3"/>
        <v>0</v>
      </c>
      <c r="F10" s="2">
        <f t="shared" si="3"/>
        <v>0</v>
      </c>
      <c r="G10" s="2">
        <f t="shared" si="3"/>
        <v>0</v>
      </c>
      <c r="H10" s="2">
        <f t="shared" si="3"/>
        <v>0</v>
      </c>
      <c r="I10" s="2">
        <f t="shared" si="3"/>
        <v>0</v>
      </c>
      <c r="J10" s="2">
        <f t="shared" si="3"/>
        <v>0</v>
      </c>
      <c r="K10" s="2">
        <f t="shared" si="3"/>
        <v>0</v>
      </c>
      <c r="L10" s="2">
        <f t="shared" si="3"/>
        <v>0</v>
      </c>
      <c r="M10" s="6">
        <f t="shared" si="15"/>
        <v>0</v>
      </c>
      <c r="O10" s="3" t="str">
        <f t="shared" si="16"/>
        <v xml:space="preserve"> </v>
      </c>
      <c r="P10" s="2">
        <f t="shared" si="17"/>
        <v>0</v>
      </c>
      <c r="Q10" s="2">
        <f t="shared" si="4"/>
        <v>0</v>
      </c>
      <c r="R10" s="2">
        <f t="shared" si="5"/>
        <v>0</v>
      </c>
      <c r="S10" s="2">
        <f t="shared" si="6"/>
        <v>0</v>
      </c>
      <c r="T10" s="2">
        <f t="shared" si="7"/>
        <v>0</v>
      </c>
      <c r="U10" s="2">
        <f t="shared" si="8"/>
        <v>0</v>
      </c>
      <c r="V10" s="2">
        <f t="shared" si="9"/>
        <v>0</v>
      </c>
      <c r="W10" s="2">
        <f t="shared" si="10"/>
        <v>0</v>
      </c>
      <c r="X10" s="2">
        <f t="shared" si="11"/>
        <v>0</v>
      </c>
      <c r="Y10" s="2">
        <f t="shared" si="12"/>
        <v>0</v>
      </c>
      <c r="Z10" s="2">
        <f t="shared" si="13"/>
        <v>0</v>
      </c>
      <c r="AA10" s="6">
        <f t="shared" si="18"/>
        <v>0</v>
      </c>
      <c r="AC10" s="3" t="str">
        <f t="shared" si="19"/>
        <v xml:space="preserve"> </v>
      </c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21">
        <f t="shared" si="20"/>
        <v>0</v>
      </c>
      <c r="AP10" s="6"/>
    </row>
    <row r="11" spans="1:42">
      <c r="A11" s="35" t="str">
        <f t="shared" si="14"/>
        <v xml:space="preserve"> </v>
      </c>
      <c r="B11" s="2">
        <f t="shared" si="3"/>
        <v>0</v>
      </c>
      <c r="C11" s="2">
        <f t="shared" si="3"/>
        <v>0</v>
      </c>
      <c r="D11" s="2">
        <f t="shared" si="3"/>
        <v>0</v>
      </c>
      <c r="E11" s="2">
        <f t="shared" si="3"/>
        <v>0</v>
      </c>
      <c r="F11" s="2">
        <f t="shared" si="3"/>
        <v>0</v>
      </c>
      <c r="G11" s="2">
        <f t="shared" si="3"/>
        <v>0</v>
      </c>
      <c r="H11" s="2">
        <f t="shared" si="3"/>
        <v>0</v>
      </c>
      <c r="I11" s="2">
        <f t="shared" si="3"/>
        <v>0</v>
      </c>
      <c r="J11" s="2">
        <f t="shared" si="3"/>
        <v>0</v>
      </c>
      <c r="K11" s="2">
        <f t="shared" si="3"/>
        <v>0</v>
      </c>
      <c r="L11" s="2">
        <f t="shared" si="3"/>
        <v>0</v>
      </c>
      <c r="M11" s="6">
        <f t="shared" si="15"/>
        <v>0</v>
      </c>
      <c r="O11" s="3" t="str">
        <f t="shared" si="16"/>
        <v xml:space="preserve"> </v>
      </c>
      <c r="P11" s="2">
        <f t="shared" si="17"/>
        <v>0</v>
      </c>
      <c r="Q11" s="2">
        <f t="shared" si="4"/>
        <v>0</v>
      </c>
      <c r="R11" s="2">
        <f t="shared" si="5"/>
        <v>0</v>
      </c>
      <c r="S11" s="2">
        <f t="shared" si="6"/>
        <v>0</v>
      </c>
      <c r="T11" s="2">
        <f t="shared" si="7"/>
        <v>0</v>
      </c>
      <c r="U11" s="2">
        <f t="shared" si="8"/>
        <v>0</v>
      </c>
      <c r="V11" s="2">
        <f t="shared" si="9"/>
        <v>0</v>
      </c>
      <c r="W11" s="2">
        <f t="shared" si="10"/>
        <v>0</v>
      </c>
      <c r="X11" s="2">
        <f t="shared" si="11"/>
        <v>0</v>
      </c>
      <c r="Y11" s="2">
        <f t="shared" si="12"/>
        <v>0</v>
      </c>
      <c r="Z11" s="2">
        <f t="shared" si="13"/>
        <v>0</v>
      </c>
      <c r="AA11" s="6">
        <f t="shared" si="18"/>
        <v>0</v>
      </c>
      <c r="AC11" s="3" t="str">
        <f t="shared" si="19"/>
        <v xml:space="preserve"> </v>
      </c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21">
        <f t="shared" si="20"/>
        <v>0</v>
      </c>
      <c r="AP11" s="6"/>
    </row>
    <row r="12" spans="1:42">
      <c r="A12" s="35" t="str">
        <f t="shared" si="14"/>
        <v xml:space="preserve"> </v>
      </c>
      <c r="B12" s="2">
        <f t="shared" si="3"/>
        <v>0</v>
      </c>
      <c r="C12" s="2">
        <f t="shared" si="3"/>
        <v>0</v>
      </c>
      <c r="D12" s="2">
        <f t="shared" si="3"/>
        <v>0</v>
      </c>
      <c r="E12" s="2">
        <f t="shared" si="3"/>
        <v>0</v>
      </c>
      <c r="F12" s="2">
        <f t="shared" si="3"/>
        <v>0</v>
      </c>
      <c r="G12" s="2">
        <f t="shared" si="3"/>
        <v>0</v>
      </c>
      <c r="H12" s="2">
        <f t="shared" si="3"/>
        <v>0</v>
      </c>
      <c r="I12" s="2">
        <f t="shared" si="3"/>
        <v>0</v>
      </c>
      <c r="J12" s="2">
        <f t="shared" si="3"/>
        <v>0</v>
      </c>
      <c r="K12" s="2">
        <f t="shared" si="3"/>
        <v>0</v>
      </c>
      <c r="L12" s="2">
        <f t="shared" si="3"/>
        <v>0</v>
      </c>
      <c r="M12" s="6">
        <f>SUM(B12:L12)</f>
        <v>0</v>
      </c>
      <c r="O12" s="3" t="str">
        <f t="shared" si="16"/>
        <v xml:space="preserve"> </v>
      </c>
      <c r="P12" s="2">
        <f t="shared" si="17"/>
        <v>0</v>
      </c>
      <c r="Q12" s="2">
        <f t="shared" si="4"/>
        <v>0</v>
      </c>
      <c r="R12" s="2">
        <f t="shared" si="5"/>
        <v>0</v>
      </c>
      <c r="S12" s="2">
        <f t="shared" si="6"/>
        <v>0</v>
      </c>
      <c r="T12" s="2">
        <f t="shared" si="7"/>
        <v>0</v>
      </c>
      <c r="U12" s="2">
        <f t="shared" si="8"/>
        <v>0</v>
      </c>
      <c r="V12" s="2">
        <f t="shared" si="9"/>
        <v>0</v>
      </c>
      <c r="W12" s="2">
        <f t="shared" si="10"/>
        <v>0</v>
      </c>
      <c r="X12" s="2">
        <f t="shared" si="11"/>
        <v>0</v>
      </c>
      <c r="Y12" s="2">
        <f t="shared" si="12"/>
        <v>0</v>
      </c>
      <c r="Z12" s="2">
        <f t="shared" si="13"/>
        <v>0</v>
      </c>
      <c r="AA12" s="6">
        <f>SUM(P12:Z12)</f>
        <v>0</v>
      </c>
      <c r="AC12" s="3" t="str">
        <f t="shared" si="19"/>
        <v xml:space="preserve"> </v>
      </c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21">
        <f t="shared" si="20"/>
        <v>0</v>
      </c>
      <c r="AP12" s="6"/>
    </row>
    <row r="13" spans="1:42">
      <c r="A13" s="5" t="s">
        <v>0</v>
      </c>
      <c r="B13" s="6">
        <f>SUM(B6:B12)</f>
        <v>0</v>
      </c>
      <c r="C13" s="6">
        <f t="shared" ref="C13:L13" si="21">SUM(C6:C12)</f>
        <v>0</v>
      </c>
      <c r="D13" s="6">
        <f t="shared" si="21"/>
        <v>0</v>
      </c>
      <c r="E13" s="6">
        <f t="shared" si="21"/>
        <v>0</v>
      </c>
      <c r="F13" s="6">
        <f t="shared" si="21"/>
        <v>0</v>
      </c>
      <c r="G13" s="6">
        <f t="shared" si="21"/>
        <v>0</v>
      </c>
      <c r="H13" s="6">
        <f t="shared" si="21"/>
        <v>0</v>
      </c>
      <c r="I13" s="6">
        <f t="shared" si="21"/>
        <v>0</v>
      </c>
      <c r="J13" s="6">
        <f t="shared" si="21"/>
        <v>0</v>
      </c>
      <c r="K13" s="6">
        <f t="shared" si="21"/>
        <v>0</v>
      </c>
      <c r="L13" s="6">
        <f t="shared" si="21"/>
        <v>0</v>
      </c>
      <c r="M13" s="6">
        <f>SUM(M6:M12)</f>
        <v>0</v>
      </c>
      <c r="O13" s="3" t="str">
        <f t="shared" si="16"/>
        <v>Σ</v>
      </c>
      <c r="P13" s="6">
        <f>SUM(P6:P12)</f>
        <v>0</v>
      </c>
      <c r="Q13" s="6">
        <f t="shared" ref="Q13:Z13" si="22">SUM(Q6:Q12)</f>
        <v>0</v>
      </c>
      <c r="R13" s="6">
        <f t="shared" si="22"/>
        <v>0</v>
      </c>
      <c r="S13" s="6">
        <f t="shared" si="22"/>
        <v>0</v>
      </c>
      <c r="T13" s="6">
        <f t="shared" si="22"/>
        <v>0</v>
      </c>
      <c r="U13" s="6">
        <f t="shared" si="22"/>
        <v>0</v>
      </c>
      <c r="V13" s="6">
        <f t="shared" si="22"/>
        <v>0</v>
      </c>
      <c r="W13" s="6">
        <f t="shared" si="22"/>
        <v>0</v>
      </c>
      <c r="X13" s="6">
        <f t="shared" si="22"/>
        <v>0</v>
      </c>
      <c r="Y13" s="6">
        <f t="shared" si="22"/>
        <v>0</v>
      </c>
      <c r="Z13" s="6">
        <f t="shared" si="22"/>
        <v>0</v>
      </c>
      <c r="AA13" s="6">
        <f>SUM(AA6:AA12)</f>
        <v>0</v>
      </c>
      <c r="AC13" s="3" t="str">
        <f t="shared" si="19"/>
        <v>Σ</v>
      </c>
      <c r="AD13" s="6">
        <f>SUM(AD6:AD12)</f>
        <v>0</v>
      </c>
      <c r="AE13" s="6">
        <f t="shared" ref="AE13:AN13" si="23">SUM(AE6:AE12)</f>
        <v>0</v>
      </c>
      <c r="AF13" s="6">
        <f t="shared" si="23"/>
        <v>0</v>
      </c>
      <c r="AG13" s="6">
        <f t="shared" si="23"/>
        <v>0</v>
      </c>
      <c r="AH13" s="6">
        <f t="shared" si="23"/>
        <v>0</v>
      </c>
      <c r="AI13" s="6">
        <f t="shared" si="23"/>
        <v>0</v>
      </c>
      <c r="AJ13" s="6">
        <f t="shared" si="23"/>
        <v>0</v>
      </c>
      <c r="AK13" s="6">
        <f t="shared" si="23"/>
        <v>0</v>
      </c>
      <c r="AL13" s="6">
        <f t="shared" si="23"/>
        <v>0</v>
      </c>
      <c r="AM13" s="6">
        <f t="shared" si="23"/>
        <v>0</v>
      </c>
      <c r="AN13" s="6">
        <f t="shared" si="23"/>
        <v>0</v>
      </c>
      <c r="AO13" s="6">
        <f>SUM(AO6:AO12)</f>
        <v>0</v>
      </c>
      <c r="AP13" s="6"/>
    </row>
    <row r="14" spans="1:42" s="1" customFormat="1">
      <c r="H14" s="33"/>
      <c r="M14" s="40" t="s">
        <v>41</v>
      </c>
      <c r="AA14" s="23" t="s">
        <v>38</v>
      </c>
      <c r="AO14" s="43" t="s">
        <v>108</v>
      </c>
    </row>
    <row r="15" spans="1:42">
      <c r="A15" s="13" t="s">
        <v>102</v>
      </c>
      <c r="O15" s="13" t="s">
        <v>19</v>
      </c>
      <c r="AC15" s="13" t="s">
        <v>107</v>
      </c>
    </row>
    <row r="16" spans="1:42">
      <c r="A16" s="1"/>
      <c r="B16" s="1" t="str">
        <f>A6</f>
        <v xml:space="preserve"> </v>
      </c>
      <c r="C16" s="1" t="str">
        <f>A7</f>
        <v xml:space="preserve"> </v>
      </c>
      <c r="D16" s="1" t="str">
        <f>A8</f>
        <v xml:space="preserve"> </v>
      </c>
      <c r="E16" s="11" t="str">
        <f>A9</f>
        <v xml:space="preserve"> </v>
      </c>
      <c r="F16" s="1" t="str">
        <f>A10</f>
        <v xml:space="preserve"> </v>
      </c>
      <c r="G16" s="1" t="str">
        <f>A11</f>
        <v xml:space="preserve"> </v>
      </c>
      <c r="H16" s="1" t="str">
        <f>A12</f>
        <v xml:space="preserve"> </v>
      </c>
      <c r="I16" s="10" t="s">
        <v>0</v>
      </c>
      <c r="P16" s="1" t="str">
        <f>B16</f>
        <v xml:space="preserve"> </v>
      </c>
      <c r="Q16" s="1" t="str">
        <f t="shared" ref="Q16:V16" si="24">C16</f>
        <v xml:space="preserve"> </v>
      </c>
      <c r="R16" s="1" t="str">
        <f t="shared" si="24"/>
        <v xml:space="preserve"> </v>
      </c>
      <c r="S16" s="1" t="str">
        <f t="shared" si="24"/>
        <v xml:space="preserve"> </v>
      </c>
      <c r="T16" s="1" t="str">
        <f t="shared" si="24"/>
        <v xml:space="preserve"> </v>
      </c>
      <c r="U16" s="1" t="str">
        <f t="shared" si="24"/>
        <v xml:space="preserve"> </v>
      </c>
      <c r="V16" s="1" t="str">
        <f t="shared" si="24"/>
        <v xml:space="preserve"> </v>
      </c>
      <c r="W16" s="10" t="s">
        <v>0</v>
      </c>
      <c r="AD16" s="1" t="str">
        <f>B16</f>
        <v xml:space="preserve"> </v>
      </c>
      <c r="AE16" s="1" t="str">
        <f t="shared" ref="AE16:AJ16" si="25">C16</f>
        <v xml:space="preserve"> </v>
      </c>
      <c r="AF16" s="1" t="str">
        <f t="shared" si="25"/>
        <v xml:space="preserve"> </v>
      </c>
      <c r="AG16" s="1" t="str">
        <f t="shared" si="25"/>
        <v xml:space="preserve"> </v>
      </c>
      <c r="AH16" s="1" t="str">
        <f t="shared" si="25"/>
        <v xml:space="preserve"> </v>
      </c>
      <c r="AI16" s="1" t="str">
        <f t="shared" si="25"/>
        <v xml:space="preserve"> </v>
      </c>
      <c r="AJ16" s="1" t="str">
        <f t="shared" si="25"/>
        <v xml:space="preserve"> </v>
      </c>
      <c r="AK16" s="10" t="s">
        <v>0</v>
      </c>
    </row>
    <row r="17" spans="1:38">
      <c r="A17" s="3" t="str">
        <f>A6</f>
        <v xml:space="preserve"> </v>
      </c>
      <c r="B17" s="2">
        <f t="shared" ref="B17:H23" si="26">COUNTIFS($C$26:$C$125,$A17,$D$26:$D$125,B$16)</f>
        <v>0</v>
      </c>
      <c r="C17" s="2">
        <f t="shared" si="26"/>
        <v>0</v>
      </c>
      <c r="D17" s="2">
        <f t="shared" si="26"/>
        <v>0</v>
      </c>
      <c r="E17" s="2">
        <f t="shared" si="26"/>
        <v>0</v>
      </c>
      <c r="F17" s="2">
        <f t="shared" si="26"/>
        <v>0</v>
      </c>
      <c r="G17" s="2">
        <f t="shared" si="26"/>
        <v>0</v>
      </c>
      <c r="H17" s="2">
        <f t="shared" si="26"/>
        <v>0</v>
      </c>
      <c r="I17" s="6">
        <f>SUM(B17:H17)</f>
        <v>0</v>
      </c>
      <c r="J17" s="12" t="s">
        <v>126</v>
      </c>
      <c r="O17" s="3" t="str">
        <f>A17</f>
        <v xml:space="preserve"> </v>
      </c>
      <c r="P17" s="2">
        <f t="shared" ref="P17:P23" si="27">AD17-B17</f>
        <v>0</v>
      </c>
      <c r="Q17" s="2">
        <f t="shared" ref="Q17:Q23" si="28">AE17-C17</f>
        <v>0</v>
      </c>
      <c r="R17" s="2">
        <f t="shared" ref="R17:R23" si="29">AF17-D17</f>
        <v>0</v>
      </c>
      <c r="S17" s="2">
        <f t="shared" ref="S17:S23" si="30">AG17-E17</f>
        <v>0</v>
      </c>
      <c r="T17" s="2">
        <f t="shared" ref="T17:T23" si="31">AH17-F17</f>
        <v>0</v>
      </c>
      <c r="U17" s="2">
        <f t="shared" ref="U17:U23" si="32">AI17-G17</f>
        <v>0</v>
      </c>
      <c r="V17" s="2">
        <f t="shared" ref="V17:V23" si="33">AJ17-H17</f>
        <v>0</v>
      </c>
      <c r="W17" s="6">
        <f>SUM(P17:V17)</f>
        <v>0</v>
      </c>
      <c r="X17" s="12" t="s">
        <v>126</v>
      </c>
      <c r="AC17" s="3" t="str">
        <f>A17</f>
        <v xml:space="preserve"> </v>
      </c>
      <c r="AD17" s="17"/>
      <c r="AE17" s="17"/>
      <c r="AF17" s="17"/>
      <c r="AG17" s="17"/>
      <c r="AH17" s="17"/>
      <c r="AI17" s="17"/>
      <c r="AJ17" s="17"/>
      <c r="AK17" s="6">
        <f>SUM(AD17:AJ17)</f>
        <v>0</v>
      </c>
      <c r="AL17" s="12" t="s">
        <v>126</v>
      </c>
    </row>
    <row r="18" spans="1:38">
      <c r="A18" s="3" t="str">
        <f t="shared" ref="A18:A23" si="34">A7</f>
        <v xml:space="preserve"> </v>
      </c>
      <c r="B18" s="2">
        <f t="shared" si="26"/>
        <v>0</v>
      </c>
      <c r="C18" s="2">
        <f t="shared" si="26"/>
        <v>0</v>
      </c>
      <c r="D18" s="2">
        <f t="shared" si="26"/>
        <v>0</v>
      </c>
      <c r="E18" s="2">
        <f t="shared" si="26"/>
        <v>0</v>
      </c>
      <c r="F18" s="2">
        <f t="shared" si="26"/>
        <v>0</v>
      </c>
      <c r="G18" s="2">
        <f t="shared" si="26"/>
        <v>0</v>
      </c>
      <c r="H18" s="2">
        <f t="shared" si="26"/>
        <v>0</v>
      </c>
      <c r="I18" s="6">
        <f t="shared" ref="I18:I23" si="35">SUM(B18:H18)</f>
        <v>0</v>
      </c>
      <c r="J18" s="12" t="s">
        <v>127</v>
      </c>
      <c r="O18" s="3" t="str">
        <f t="shared" ref="O18:O23" si="36">A18</f>
        <v xml:space="preserve"> </v>
      </c>
      <c r="P18" s="2">
        <f t="shared" si="27"/>
        <v>0</v>
      </c>
      <c r="Q18" s="2">
        <f t="shared" si="28"/>
        <v>0</v>
      </c>
      <c r="R18" s="2">
        <f t="shared" si="29"/>
        <v>0</v>
      </c>
      <c r="S18" s="2">
        <f t="shared" si="30"/>
        <v>0</v>
      </c>
      <c r="T18" s="2">
        <f t="shared" si="31"/>
        <v>0</v>
      </c>
      <c r="U18" s="2">
        <f t="shared" si="32"/>
        <v>0</v>
      </c>
      <c r="V18" s="2">
        <f t="shared" si="33"/>
        <v>0</v>
      </c>
      <c r="W18" s="6">
        <f t="shared" ref="W18:W23" si="37">SUM(P18:V18)</f>
        <v>0</v>
      </c>
      <c r="X18" s="12" t="s">
        <v>127</v>
      </c>
      <c r="AC18" s="3" t="str">
        <f t="shared" ref="AC18:AC23" si="38">A18</f>
        <v xml:space="preserve"> </v>
      </c>
      <c r="AD18" s="17"/>
      <c r="AE18" s="17"/>
      <c r="AF18" s="17"/>
      <c r="AG18" s="17"/>
      <c r="AH18" s="17"/>
      <c r="AI18" s="17"/>
      <c r="AJ18" s="17"/>
      <c r="AK18" s="6">
        <f t="shared" ref="AK18:AK23" si="39">SUM(AD18:AJ18)</f>
        <v>0</v>
      </c>
      <c r="AL18" s="12" t="s">
        <v>127</v>
      </c>
    </row>
    <row r="19" spans="1:38">
      <c r="A19" s="3" t="str">
        <f t="shared" si="34"/>
        <v xml:space="preserve"> </v>
      </c>
      <c r="B19" s="2">
        <f t="shared" si="26"/>
        <v>0</v>
      </c>
      <c r="C19" s="2">
        <f t="shared" si="26"/>
        <v>0</v>
      </c>
      <c r="D19" s="2">
        <f t="shared" si="26"/>
        <v>0</v>
      </c>
      <c r="E19" s="2">
        <f t="shared" si="26"/>
        <v>0</v>
      </c>
      <c r="F19" s="2">
        <f t="shared" si="26"/>
        <v>0</v>
      </c>
      <c r="G19" s="2">
        <f t="shared" si="26"/>
        <v>0</v>
      </c>
      <c r="H19" s="2">
        <f t="shared" si="26"/>
        <v>0</v>
      </c>
      <c r="I19" s="6">
        <f t="shared" si="35"/>
        <v>0</v>
      </c>
      <c r="J19" s="12" t="s">
        <v>128</v>
      </c>
      <c r="O19" s="3" t="str">
        <f t="shared" si="36"/>
        <v xml:space="preserve"> </v>
      </c>
      <c r="P19" s="2">
        <f t="shared" si="27"/>
        <v>0</v>
      </c>
      <c r="Q19" s="2">
        <f t="shared" si="28"/>
        <v>0</v>
      </c>
      <c r="R19" s="2">
        <f t="shared" si="29"/>
        <v>0</v>
      </c>
      <c r="S19" s="2">
        <f t="shared" si="30"/>
        <v>0</v>
      </c>
      <c r="T19" s="2">
        <f t="shared" si="31"/>
        <v>0</v>
      </c>
      <c r="U19" s="2">
        <f t="shared" si="32"/>
        <v>0</v>
      </c>
      <c r="V19" s="2">
        <f t="shared" si="33"/>
        <v>0</v>
      </c>
      <c r="W19" s="6">
        <f t="shared" si="37"/>
        <v>0</v>
      </c>
      <c r="X19" s="12" t="s">
        <v>128</v>
      </c>
      <c r="AC19" s="3" t="str">
        <f t="shared" si="38"/>
        <v xml:space="preserve"> </v>
      </c>
      <c r="AD19" s="17"/>
      <c r="AE19" s="17"/>
      <c r="AF19" s="17"/>
      <c r="AG19" s="17"/>
      <c r="AH19" s="17"/>
      <c r="AI19" s="17"/>
      <c r="AJ19" s="17"/>
      <c r="AK19" s="6">
        <f t="shared" si="39"/>
        <v>0</v>
      </c>
      <c r="AL19" s="12" t="s">
        <v>128</v>
      </c>
    </row>
    <row r="20" spans="1:38">
      <c r="A20" s="3" t="str">
        <f t="shared" si="34"/>
        <v xml:space="preserve"> </v>
      </c>
      <c r="B20" s="2">
        <f t="shared" si="26"/>
        <v>0</v>
      </c>
      <c r="C20" s="2">
        <f t="shared" si="26"/>
        <v>0</v>
      </c>
      <c r="D20" s="2">
        <f t="shared" si="26"/>
        <v>0</v>
      </c>
      <c r="E20" s="2">
        <f t="shared" si="26"/>
        <v>0</v>
      </c>
      <c r="F20" s="2">
        <f t="shared" si="26"/>
        <v>0</v>
      </c>
      <c r="G20" s="2">
        <f t="shared" si="26"/>
        <v>0</v>
      </c>
      <c r="H20" s="2">
        <f t="shared" si="26"/>
        <v>0</v>
      </c>
      <c r="I20" s="6">
        <f t="shared" si="35"/>
        <v>0</v>
      </c>
      <c r="J20" s="12" t="s">
        <v>129</v>
      </c>
      <c r="O20" s="3" t="str">
        <f t="shared" si="36"/>
        <v xml:space="preserve"> </v>
      </c>
      <c r="P20" s="2">
        <f t="shared" si="27"/>
        <v>0</v>
      </c>
      <c r="Q20" s="2">
        <f t="shared" si="28"/>
        <v>0</v>
      </c>
      <c r="R20" s="2">
        <f t="shared" si="29"/>
        <v>0</v>
      </c>
      <c r="S20" s="2">
        <f t="shared" si="30"/>
        <v>0</v>
      </c>
      <c r="T20" s="2">
        <f t="shared" si="31"/>
        <v>0</v>
      </c>
      <c r="U20" s="2">
        <f t="shared" si="32"/>
        <v>0</v>
      </c>
      <c r="V20" s="2">
        <f t="shared" si="33"/>
        <v>0</v>
      </c>
      <c r="W20" s="6">
        <f t="shared" si="37"/>
        <v>0</v>
      </c>
      <c r="X20" s="12" t="s">
        <v>129</v>
      </c>
      <c r="AC20" s="3" t="str">
        <f t="shared" si="38"/>
        <v xml:space="preserve"> </v>
      </c>
      <c r="AD20" s="17"/>
      <c r="AE20" s="17"/>
      <c r="AF20" s="17"/>
      <c r="AG20" s="17"/>
      <c r="AH20" s="17"/>
      <c r="AI20" s="17"/>
      <c r="AJ20" s="17"/>
      <c r="AK20" s="6">
        <f t="shared" si="39"/>
        <v>0</v>
      </c>
      <c r="AL20" s="12" t="s">
        <v>129</v>
      </c>
    </row>
    <row r="21" spans="1:38">
      <c r="A21" s="3" t="str">
        <f t="shared" si="34"/>
        <v xml:space="preserve"> </v>
      </c>
      <c r="B21" s="2">
        <f t="shared" si="26"/>
        <v>0</v>
      </c>
      <c r="C21" s="2">
        <f t="shared" si="26"/>
        <v>0</v>
      </c>
      <c r="D21" s="2">
        <f t="shared" si="26"/>
        <v>0</v>
      </c>
      <c r="E21" s="2">
        <f t="shared" si="26"/>
        <v>0</v>
      </c>
      <c r="F21" s="2">
        <f t="shared" si="26"/>
        <v>0</v>
      </c>
      <c r="G21" s="2">
        <f t="shared" si="26"/>
        <v>0</v>
      </c>
      <c r="H21" s="2">
        <f t="shared" si="26"/>
        <v>0</v>
      </c>
      <c r="I21" s="6">
        <f t="shared" si="35"/>
        <v>0</v>
      </c>
      <c r="J21" s="12" t="s">
        <v>130</v>
      </c>
      <c r="O21" s="3" t="str">
        <f t="shared" si="36"/>
        <v xml:space="preserve"> </v>
      </c>
      <c r="P21" s="2">
        <f t="shared" si="27"/>
        <v>0</v>
      </c>
      <c r="Q21" s="2">
        <f t="shared" si="28"/>
        <v>0</v>
      </c>
      <c r="R21" s="2">
        <f t="shared" si="29"/>
        <v>0</v>
      </c>
      <c r="S21" s="2">
        <f t="shared" si="30"/>
        <v>0</v>
      </c>
      <c r="T21" s="2">
        <f t="shared" si="31"/>
        <v>0</v>
      </c>
      <c r="U21" s="2">
        <f t="shared" si="32"/>
        <v>0</v>
      </c>
      <c r="V21" s="2">
        <f t="shared" si="33"/>
        <v>0</v>
      </c>
      <c r="W21" s="6">
        <f t="shared" si="37"/>
        <v>0</v>
      </c>
      <c r="X21" s="12" t="s">
        <v>130</v>
      </c>
      <c r="AC21" s="3" t="str">
        <f t="shared" si="38"/>
        <v xml:space="preserve"> </v>
      </c>
      <c r="AD21" s="17"/>
      <c r="AE21" s="17"/>
      <c r="AF21" s="17"/>
      <c r="AG21" s="17"/>
      <c r="AH21" s="17"/>
      <c r="AI21" s="17"/>
      <c r="AJ21" s="17"/>
      <c r="AK21" s="6">
        <f t="shared" si="39"/>
        <v>0</v>
      </c>
      <c r="AL21" s="12" t="s">
        <v>130</v>
      </c>
    </row>
    <row r="22" spans="1:38">
      <c r="A22" s="3" t="str">
        <f t="shared" si="34"/>
        <v xml:space="preserve"> </v>
      </c>
      <c r="B22" s="2">
        <f t="shared" si="26"/>
        <v>0</v>
      </c>
      <c r="C22" s="2">
        <f t="shared" si="26"/>
        <v>0</v>
      </c>
      <c r="D22" s="2">
        <f t="shared" si="26"/>
        <v>0</v>
      </c>
      <c r="E22" s="2">
        <f t="shared" si="26"/>
        <v>0</v>
      </c>
      <c r="F22" s="2">
        <f t="shared" si="26"/>
        <v>0</v>
      </c>
      <c r="G22" s="2">
        <f t="shared" si="26"/>
        <v>0</v>
      </c>
      <c r="H22" s="2">
        <f t="shared" si="26"/>
        <v>0</v>
      </c>
      <c r="I22" s="6">
        <f t="shared" si="35"/>
        <v>0</v>
      </c>
      <c r="J22" s="12" t="s">
        <v>131</v>
      </c>
      <c r="O22" s="3" t="str">
        <f t="shared" si="36"/>
        <v xml:space="preserve"> </v>
      </c>
      <c r="P22" s="2">
        <f t="shared" si="27"/>
        <v>0</v>
      </c>
      <c r="Q22" s="2">
        <f t="shared" si="28"/>
        <v>0</v>
      </c>
      <c r="R22" s="2">
        <f t="shared" si="29"/>
        <v>0</v>
      </c>
      <c r="S22" s="2">
        <f t="shared" si="30"/>
        <v>0</v>
      </c>
      <c r="T22" s="2">
        <f t="shared" si="31"/>
        <v>0</v>
      </c>
      <c r="U22" s="2">
        <f t="shared" si="32"/>
        <v>0</v>
      </c>
      <c r="V22" s="2">
        <f t="shared" si="33"/>
        <v>0</v>
      </c>
      <c r="W22" s="6">
        <f t="shared" si="37"/>
        <v>0</v>
      </c>
      <c r="X22" s="12" t="s">
        <v>131</v>
      </c>
      <c r="AC22" s="3" t="str">
        <f t="shared" si="38"/>
        <v xml:space="preserve"> </v>
      </c>
      <c r="AD22" s="17"/>
      <c r="AE22" s="17"/>
      <c r="AF22" s="17"/>
      <c r="AG22" s="17"/>
      <c r="AH22" s="17"/>
      <c r="AI22" s="17"/>
      <c r="AJ22" s="17"/>
      <c r="AK22" s="6">
        <f t="shared" si="39"/>
        <v>0</v>
      </c>
      <c r="AL22" s="12" t="s">
        <v>131</v>
      </c>
    </row>
    <row r="23" spans="1:38">
      <c r="A23" s="3" t="str">
        <f t="shared" si="34"/>
        <v xml:space="preserve"> </v>
      </c>
      <c r="B23" s="2">
        <f t="shared" si="26"/>
        <v>0</v>
      </c>
      <c r="C23" s="2">
        <f t="shared" si="26"/>
        <v>0</v>
      </c>
      <c r="D23" s="2">
        <f t="shared" si="26"/>
        <v>0</v>
      </c>
      <c r="E23" s="2">
        <f t="shared" si="26"/>
        <v>0</v>
      </c>
      <c r="F23" s="2">
        <f t="shared" si="26"/>
        <v>0</v>
      </c>
      <c r="G23" s="2">
        <f t="shared" si="26"/>
        <v>0</v>
      </c>
      <c r="H23" s="2">
        <f t="shared" si="26"/>
        <v>0</v>
      </c>
      <c r="I23" s="6">
        <f t="shared" si="35"/>
        <v>0</v>
      </c>
      <c r="O23" s="3" t="str">
        <f t="shared" si="36"/>
        <v xml:space="preserve"> </v>
      </c>
      <c r="P23" s="2">
        <f t="shared" si="27"/>
        <v>0</v>
      </c>
      <c r="Q23" s="2">
        <f t="shared" si="28"/>
        <v>0</v>
      </c>
      <c r="R23" s="2">
        <f t="shared" si="29"/>
        <v>0</v>
      </c>
      <c r="S23" s="2">
        <f t="shared" si="30"/>
        <v>0</v>
      </c>
      <c r="T23" s="2">
        <f t="shared" si="31"/>
        <v>0</v>
      </c>
      <c r="U23" s="2">
        <f t="shared" si="32"/>
        <v>0</v>
      </c>
      <c r="V23" s="2">
        <f t="shared" si="33"/>
        <v>0</v>
      </c>
      <c r="W23" s="6">
        <f t="shared" si="37"/>
        <v>0</v>
      </c>
      <c r="AC23" s="3" t="str">
        <f t="shared" si="38"/>
        <v xml:space="preserve"> </v>
      </c>
      <c r="AD23" s="17"/>
      <c r="AE23" s="17"/>
      <c r="AF23" s="17"/>
      <c r="AG23" s="17"/>
      <c r="AH23" s="17"/>
      <c r="AI23" s="17"/>
      <c r="AJ23" s="17"/>
      <c r="AK23" s="6">
        <f t="shared" si="39"/>
        <v>0</v>
      </c>
    </row>
    <row r="24" spans="1:38">
      <c r="I24">
        <f>SUM(B17:H23)</f>
        <v>0</v>
      </c>
      <c r="J24" s="39" t="s">
        <v>41</v>
      </c>
      <c r="O24" s="3"/>
      <c r="W24">
        <f>SUM(P17:V23)</f>
        <v>0</v>
      </c>
      <c r="X24" s="32" t="s">
        <v>38</v>
      </c>
      <c r="AK24">
        <f>SUM(AD17:AJ23)</f>
        <v>0</v>
      </c>
      <c r="AL24" s="44" t="s">
        <v>108</v>
      </c>
    </row>
    <row r="25" spans="1:38">
      <c r="A25" s="13" t="s">
        <v>103</v>
      </c>
      <c r="B25" s="4" t="s">
        <v>1</v>
      </c>
      <c r="C25" s="4" t="s">
        <v>5</v>
      </c>
      <c r="D25" s="4" t="s">
        <v>4</v>
      </c>
      <c r="E25" s="8" t="s">
        <v>6</v>
      </c>
      <c r="F25" s="8" t="s">
        <v>7</v>
      </c>
      <c r="G25" s="8" t="s">
        <v>2</v>
      </c>
      <c r="P25" s="14" t="str">
        <f t="shared" ref="P25:V25" si="40">B$16</f>
        <v xml:space="preserve"> </v>
      </c>
      <c r="Q25" s="14" t="str">
        <f t="shared" si="40"/>
        <v xml:space="preserve"> </v>
      </c>
      <c r="R25" s="14" t="str">
        <f t="shared" si="40"/>
        <v xml:space="preserve"> </v>
      </c>
      <c r="S25" s="14" t="str">
        <f t="shared" si="40"/>
        <v xml:space="preserve"> </v>
      </c>
      <c r="T25" s="14" t="str">
        <f t="shared" si="40"/>
        <v xml:space="preserve"> </v>
      </c>
      <c r="U25" s="14" t="str">
        <f t="shared" si="40"/>
        <v xml:space="preserve"> </v>
      </c>
      <c r="V25" s="14" t="str">
        <f t="shared" si="40"/>
        <v xml:space="preserve"> </v>
      </c>
    </row>
    <row r="26" spans="1:38" ht="15.75" thickBot="1">
      <c r="A26" s="16"/>
      <c r="B26" t="str">
        <f t="shared" ref="B26:B36" si="41">UPPER(LEFT(A26,2))</f>
        <v/>
      </c>
      <c r="C26" t="str">
        <f t="shared" ref="C26:C36" si="42">UPPER(LEFT(A26,1))</f>
        <v/>
      </c>
      <c r="D26" t="str">
        <f t="shared" ref="D26:D57" si="43">RIGHT(B26)</f>
        <v/>
      </c>
      <c r="E26">
        <f t="shared" ref="E26:E36" si="44">LEN(A26)</f>
        <v>0</v>
      </c>
      <c r="F26">
        <f t="shared" ref="F26:F57" si="45">IF(SUM(P26:V26)=7,1,0)</f>
        <v>0</v>
      </c>
      <c r="G26">
        <f t="shared" ref="G26:G57" si="46">IF(E26=4,1,E26+7*F26)</f>
        <v>0</v>
      </c>
      <c r="I26" t="s">
        <v>16</v>
      </c>
      <c r="O26" t="str">
        <f t="shared" ref="O26:O57" si="47">UPPER(A26)</f>
        <v/>
      </c>
      <c r="P26">
        <f t="shared" ref="P26:P57" si="48">IF(IFERROR(FIND(B$16,$O26),0)&gt;0,1,0)</f>
        <v>0</v>
      </c>
      <c r="Q26">
        <f t="shared" ref="Q26:Q57" si="49">IF(IFERROR(FIND(C$16,$O26),0)&gt;0,1,0)</f>
        <v>0</v>
      </c>
      <c r="R26">
        <f t="shared" ref="R26:R57" si="50">IF(IFERROR(FIND(D$16,$O26),0)&gt;0,1,0)</f>
        <v>0</v>
      </c>
      <c r="S26">
        <f t="shared" ref="S26:S57" si="51">IF(IFERROR(FIND(E$16,$O26),0)&gt;0,1,0)</f>
        <v>0</v>
      </c>
      <c r="T26">
        <f t="shared" ref="T26:T57" si="52">IF(IFERROR(FIND(F$16,$O26),0)&gt;0,1,0)</f>
        <v>0</v>
      </c>
      <c r="U26">
        <f t="shared" ref="U26:U57" si="53">IF(IFERROR(FIND(G$16,$O26),0)&gt;0,1,0)</f>
        <v>0</v>
      </c>
      <c r="V26">
        <f t="shared" ref="V26:V57" si="54">IF(IFERROR(FIND(H$16,$O26),0)&gt;0,1,0)</f>
        <v>0</v>
      </c>
      <c r="X26" t="s">
        <v>24</v>
      </c>
    </row>
    <row r="27" spans="1:38" ht="15.75" thickBot="1">
      <c r="A27" s="16"/>
      <c r="B27" t="str">
        <f t="shared" si="41"/>
        <v/>
      </c>
      <c r="C27" t="str">
        <f t="shared" si="42"/>
        <v/>
      </c>
      <c r="D27" t="str">
        <f t="shared" si="43"/>
        <v/>
      </c>
      <c r="E27">
        <f t="shared" si="44"/>
        <v>0</v>
      </c>
      <c r="F27">
        <f t="shared" si="45"/>
        <v>0</v>
      </c>
      <c r="G27">
        <f t="shared" si="46"/>
        <v>0</v>
      </c>
      <c r="I27" s="12" t="s">
        <v>17</v>
      </c>
      <c r="O27" t="str">
        <f t="shared" si="47"/>
        <v/>
      </c>
      <c r="P27">
        <f t="shared" si="48"/>
        <v>0</v>
      </c>
      <c r="Q27">
        <f t="shared" si="49"/>
        <v>0</v>
      </c>
      <c r="R27">
        <f t="shared" si="50"/>
        <v>0</v>
      </c>
      <c r="S27">
        <f t="shared" si="51"/>
        <v>0</v>
      </c>
      <c r="T27">
        <f t="shared" si="52"/>
        <v>0</v>
      </c>
      <c r="U27">
        <f t="shared" si="53"/>
        <v>0</v>
      </c>
      <c r="V27">
        <f t="shared" si="54"/>
        <v>0</v>
      </c>
      <c r="X27" t="s">
        <v>39</v>
      </c>
      <c r="AC27" s="13" t="s">
        <v>72</v>
      </c>
      <c r="AG27" t="str">
        <f>$C$1</f>
        <v>Rev. 1.4    2021-12-19</v>
      </c>
      <c r="AK27" t="str">
        <f>$H$1</f>
        <v xml:space="preserve">© 2021, Lawrence J. Krakauer.  </v>
      </c>
    </row>
    <row r="28" spans="1:38" ht="15.75" thickBot="1">
      <c r="A28" s="16"/>
      <c r="B28" t="str">
        <f t="shared" si="41"/>
        <v/>
      </c>
      <c r="C28" t="str">
        <f t="shared" si="42"/>
        <v/>
      </c>
      <c r="D28" t="str">
        <f t="shared" si="43"/>
        <v/>
      </c>
      <c r="E28">
        <f t="shared" si="44"/>
        <v>0</v>
      </c>
      <c r="F28">
        <f t="shared" si="45"/>
        <v>0</v>
      </c>
      <c r="G28">
        <f t="shared" si="46"/>
        <v>0</v>
      </c>
      <c r="I28" s="12" t="s">
        <v>32</v>
      </c>
      <c r="O28" t="str">
        <f t="shared" si="47"/>
        <v/>
      </c>
      <c r="P28">
        <f t="shared" si="48"/>
        <v>0</v>
      </c>
      <c r="Q28">
        <f t="shared" si="49"/>
        <v>0</v>
      </c>
      <c r="R28">
        <f t="shared" si="50"/>
        <v>0</v>
      </c>
      <c r="S28">
        <f t="shared" si="51"/>
        <v>0</v>
      </c>
      <c r="T28">
        <f t="shared" si="52"/>
        <v>0</v>
      </c>
      <c r="U28">
        <f t="shared" si="53"/>
        <v>0</v>
      </c>
      <c r="V28">
        <f t="shared" si="54"/>
        <v>0</v>
      </c>
      <c r="X28" t="s">
        <v>25</v>
      </c>
    </row>
    <row r="29" spans="1:38" ht="15.75" thickBot="1">
      <c r="A29" s="16"/>
      <c r="B29" t="str">
        <f t="shared" si="41"/>
        <v/>
      </c>
      <c r="C29" t="str">
        <f t="shared" si="42"/>
        <v/>
      </c>
      <c r="D29" t="str">
        <f t="shared" si="43"/>
        <v/>
      </c>
      <c r="E29">
        <f t="shared" si="44"/>
        <v>0</v>
      </c>
      <c r="F29">
        <f t="shared" si="45"/>
        <v>0</v>
      </c>
      <c r="G29">
        <f t="shared" si="46"/>
        <v>0</v>
      </c>
      <c r="I29" s="12" t="s">
        <v>33</v>
      </c>
      <c r="O29" t="str">
        <f t="shared" si="47"/>
        <v/>
      </c>
      <c r="P29">
        <f t="shared" si="48"/>
        <v>0</v>
      </c>
      <c r="Q29">
        <f t="shared" si="49"/>
        <v>0</v>
      </c>
      <c r="R29">
        <f t="shared" si="50"/>
        <v>0</v>
      </c>
      <c r="S29">
        <f t="shared" si="51"/>
        <v>0</v>
      </c>
      <c r="T29">
        <f t="shared" si="52"/>
        <v>0</v>
      </c>
      <c r="U29">
        <f t="shared" si="53"/>
        <v>0</v>
      </c>
      <c r="V29">
        <f t="shared" si="54"/>
        <v>0</v>
      </c>
      <c r="X29" t="s">
        <v>26</v>
      </c>
      <c r="AC29" s="13" t="s">
        <v>42</v>
      </c>
    </row>
    <row r="30" spans="1:38" ht="15.75" thickBot="1">
      <c r="A30" s="16"/>
      <c r="B30" t="str">
        <f t="shared" si="41"/>
        <v/>
      </c>
      <c r="C30" t="str">
        <f t="shared" si="42"/>
        <v/>
      </c>
      <c r="D30" t="str">
        <f t="shared" si="43"/>
        <v/>
      </c>
      <c r="E30">
        <f t="shared" si="44"/>
        <v>0</v>
      </c>
      <c r="F30">
        <f t="shared" si="45"/>
        <v>0</v>
      </c>
      <c r="G30">
        <f t="shared" si="46"/>
        <v>0</v>
      </c>
      <c r="I30" s="12" t="s">
        <v>34</v>
      </c>
      <c r="O30" t="str">
        <f t="shared" si="47"/>
        <v/>
      </c>
      <c r="P30">
        <f t="shared" si="48"/>
        <v>0</v>
      </c>
      <c r="Q30">
        <f t="shared" si="49"/>
        <v>0</v>
      </c>
      <c r="R30">
        <f t="shared" si="50"/>
        <v>0</v>
      </c>
      <c r="S30">
        <f t="shared" si="51"/>
        <v>0</v>
      </c>
      <c r="T30">
        <f t="shared" si="52"/>
        <v>0</v>
      </c>
      <c r="U30">
        <f t="shared" si="53"/>
        <v>0</v>
      </c>
      <c r="V30">
        <f t="shared" si="54"/>
        <v>0</v>
      </c>
      <c r="X30" t="s">
        <v>27</v>
      </c>
      <c r="AC30" s="29" t="s">
        <v>43</v>
      </c>
    </row>
    <row r="31" spans="1:38" ht="15.75" thickBot="1">
      <c r="A31" s="16"/>
      <c r="B31" t="str">
        <f t="shared" si="41"/>
        <v/>
      </c>
      <c r="C31" t="str">
        <f t="shared" si="42"/>
        <v/>
      </c>
      <c r="D31" t="str">
        <f t="shared" si="43"/>
        <v/>
      </c>
      <c r="E31">
        <f t="shared" si="44"/>
        <v>0</v>
      </c>
      <c r="F31">
        <f t="shared" si="45"/>
        <v>0</v>
      </c>
      <c r="G31">
        <f t="shared" si="46"/>
        <v>0</v>
      </c>
      <c r="I31" s="12" t="s">
        <v>35</v>
      </c>
      <c r="O31" t="str">
        <f t="shared" si="47"/>
        <v/>
      </c>
      <c r="P31">
        <f t="shared" si="48"/>
        <v>0</v>
      </c>
      <c r="Q31">
        <f t="shared" si="49"/>
        <v>0</v>
      </c>
      <c r="R31">
        <f t="shared" si="50"/>
        <v>0</v>
      </c>
      <c r="S31">
        <f t="shared" si="51"/>
        <v>0</v>
      </c>
      <c r="T31">
        <f t="shared" si="52"/>
        <v>0</v>
      </c>
      <c r="U31">
        <f t="shared" si="53"/>
        <v>0</v>
      </c>
      <c r="V31">
        <f t="shared" si="54"/>
        <v>0</v>
      </c>
      <c r="X31" t="s">
        <v>28</v>
      </c>
      <c r="AD31" s="27" t="s">
        <v>44</v>
      </c>
    </row>
    <row r="32" spans="1:38" ht="15.75" thickBot="1">
      <c r="A32" s="16"/>
      <c r="B32" t="str">
        <f t="shared" si="41"/>
        <v/>
      </c>
      <c r="C32" t="str">
        <f t="shared" si="42"/>
        <v/>
      </c>
      <c r="D32" t="str">
        <f t="shared" si="43"/>
        <v/>
      </c>
      <c r="E32">
        <f t="shared" si="44"/>
        <v>0</v>
      </c>
      <c r="F32">
        <f t="shared" si="45"/>
        <v>0</v>
      </c>
      <c r="G32">
        <f t="shared" si="46"/>
        <v>0</v>
      </c>
      <c r="I32" s="12" t="s">
        <v>36</v>
      </c>
      <c r="O32" t="str">
        <f t="shared" si="47"/>
        <v/>
      </c>
      <c r="P32">
        <f t="shared" si="48"/>
        <v>0</v>
      </c>
      <c r="Q32">
        <f t="shared" si="49"/>
        <v>0</v>
      </c>
      <c r="R32">
        <f t="shared" si="50"/>
        <v>0</v>
      </c>
      <c r="S32">
        <f t="shared" si="51"/>
        <v>0</v>
      </c>
      <c r="T32">
        <f t="shared" si="52"/>
        <v>0</v>
      </c>
      <c r="U32">
        <f t="shared" si="53"/>
        <v>0</v>
      </c>
      <c r="V32">
        <f t="shared" si="54"/>
        <v>0</v>
      </c>
      <c r="AD32" t="s">
        <v>45</v>
      </c>
    </row>
    <row r="33" spans="1:39" ht="15.75" thickBot="1">
      <c r="A33" s="16"/>
      <c r="B33" t="str">
        <f t="shared" si="41"/>
        <v/>
      </c>
      <c r="C33" t="str">
        <f t="shared" si="42"/>
        <v/>
      </c>
      <c r="D33" t="str">
        <f t="shared" si="43"/>
        <v/>
      </c>
      <c r="E33">
        <f t="shared" si="44"/>
        <v>0</v>
      </c>
      <c r="F33">
        <f t="shared" si="45"/>
        <v>0</v>
      </c>
      <c r="G33">
        <f t="shared" si="46"/>
        <v>0</v>
      </c>
      <c r="I33" s="12" t="s">
        <v>37</v>
      </c>
      <c r="O33" t="str">
        <f t="shared" si="47"/>
        <v/>
      </c>
      <c r="P33">
        <f t="shared" si="48"/>
        <v>0</v>
      </c>
      <c r="Q33">
        <f t="shared" si="49"/>
        <v>0</v>
      </c>
      <c r="R33">
        <f t="shared" si="50"/>
        <v>0</v>
      </c>
      <c r="S33">
        <f t="shared" si="51"/>
        <v>0</v>
      </c>
      <c r="T33">
        <f t="shared" si="52"/>
        <v>0</v>
      </c>
      <c r="U33">
        <f t="shared" si="53"/>
        <v>0</v>
      </c>
      <c r="V33">
        <f t="shared" si="54"/>
        <v>0</v>
      </c>
      <c r="X33" t="s">
        <v>29</v>
      </c>
      <c r="AC33" t="s">
        <v>46</v>
      </c>
    </row>
    <row r="34" spans="1:39" ht="15.75" thickBot="1">
      <c r="A34" s="16"/>
      <c r="B34" t="str">
        <f t="shared" si="41"/>
        <v/>
      </c>
      <c r="C34" t="str">
        <f t="shared" si="42"/>
        <v/>
      </c>
      <c r="D34" t="str">
        <f t="shared" si="43"/>
        <v/>
      </c>
      <c r="E34">
        <f t="shared" si="44"/>
        <v>0</v>
      </c>
      <c r="F34">
        <f t="shared" si="45"/>
        <v>0</v>
      </c>
      <c r="G34">
        <f t="shared" si="46"/>
        <v>0</v>
      </c>
      <c r="O34" t="str">
        <f t="shared" si="47"/>
        <v/>
      </c>
      <c r="P34">
        <f t="shared" si="48"/>
        <v>0</v>
      </c>
      <c r="Q34">
        <f t="shared" si="49"/>
        <v>0</v>
      </c>
      <c r="R34">
        <f t="shared" si="50"/>
        <v>0</v>
      </c>
      <c r="S34">
        <f t="shared" si="51"/>
        <v>0</v>
      </c>
      <c r="T34">
        <f t="shared" si="52"/>
        <v>0</v>
      </c>
      <c r="U34">
        <f t="shared" si="53"/>
        <v>0</v>
      </c>
      <c r="V34">
        <f t="shared" si="54"/>
        <v>0</v>
      </c>
      <c r="X34" t="s">
        <v>30</v>
      </c>
      <c r="AC34" t="s">
        <v>47</v>
      </c>
    </row>
    <row r="35" spans="1:39" ht="15.75" thickBot="1">
      <c r="A35" s="16"/>
      <c r="B35" t="str">
        <f t="shared" si="41"/>
        <v/>
      </c>
      <c r="C35" t="str">
        <f t="shared" si="42"/>
        <v/>
      </c>
      <c r="D35" t="str">
        <f t="shared" si="43"/>
        <v/>
      </c>
      <c r="E35">
        <f t="shared" si="44"/>
        <v>0</v>
      </c>
      <c r="F35">
        <f t="shared" si="45"/>
        <v>0</v>
      </c>
      <c r="G35">
        <f t="shared" si="46"/>
        <v>0</v>
      </c>
      <c r="I35" t="s">
        <v>8</v>
      </c>
      <c r="O35" t="str">
        <f t="shared" si="47"/>
        <v/>
      </c>
      <c r="P35">
        <f t="shared" si="48"/>
        <v>0</v>
      </c>
      <c r="Q35">
        <f t="shared" si="49"/>
        <v>0</v>
      </c>
      <c r="R35">
        <f t="shared" si="50"/>
        <v>0</v>
      </c>
      <c r="S35">
        <f t="shared" si="51"/>
        <v>0</v>
      </c>
      <c r="T35">
        <f t="shared" si="52"/>
        <v>0</v>
      </c>
      <c r="U35">
        <f t="shared" si="53"/>
        <v>0</v>
      </c>
      <c r="V35">
        <f t="shared" si="54"/>
        <v>0</v>
      </c>
      <c r="X35" t="s">
        <v>31</v>
      </c>
      <c r="AD35" t="s">
        <v>73</v>
      </c>
    </row>
    <row r="36" spans="1:39" ht="15.75" thickBot="1">
      <c r="A36" s="16"/>
      <c r="B36" t="str">
        <f t="shared" si="41"/>
        <v/>
      </c>
      <c r="C36" t="str">
        <f t="shared" si="42"/>
        <v/>
      </c>
      <c r="D36" t="str">
        <f t="shared" si="43"/>
        <v/>
      </c>
      <c r="E36">
        <f t="shared" si="44"/>
        <v>0</v>
      </c>
      <c r="F36">
        <f t="shared" si="45"/>
        <v>0</v>
      </c>
      <c r="G36">
        <f t="shared" si="46"/>
        <v>0</v>
      </c>
      <c r="I36" t="s">
        <v>9</v>
      </c>
      <c r="O36" t="str">
        <f t="shared" si="47"/>
        <v/>
      </c>
      <c r="P36">
        <f t="shared" si="48"/>
        <v>0</v>
      </c>
      <c r="Q36">
        <f t="shared" si="49"/>
        <v>0</v>
      </c>
      <c r="R36">
        <f t="shared" si="50"/>
        <v>0</v>
      </c>
      <c r="S36">
        <f t="shared" si="51"/>
        <v>0</v>
      </c>
      <c r="T36">
        <f t="shared" si="52"/>
        <v>0</v>
      </c>
      <c r="U36">
        <f t="shared" si="53"/>
        <v>0</v>
      </c>
      <c r="V36">
        <f t="shared" si="54"/>
        <v>0</v>
      </c>
      <c r="AC36" t="s">
        <v>121</v>
      </c>
    </row>
    <row r="37" spans="1:39" ht="15.75" thickBot="1">
      <c r="A37" s="16"/>
      <c r="B37" t="str">
        <f t="shared" ref="B37:B57" si="55">UPPER(LEFT(A37,2))</f>
        <v/>
      </c>
      <c r="C37" t="str">
        <f t="shared" ref="C37:C57" si="56">UPPER(LEFT(A37,1))</f>
        <v/>
      </c>
      <c r="D37" t="str">
        <f t="shared" si="43"/>
        <v/>
      </c>
      <c r="E37">
        <f t="shared" ref="E37:E57" si="57">LEN(A37)</f>
        <v>0</v>
      </c>
      <c r="F37">
        <f t="shared" si="45"/>
        <v>0</v>
      </c>
      <c r="G37">
        <f t="shared" si="46"/>
        <v>0</v>
      </c>
      <c r="I37" s="12" t="s">
        <v>10</v>
      </c>
      <c r="O37" t="str">
        <f t="shared" si="47"/>
        <v/>
      </c>
      <c r="P37">
        <f t="shared" si="48"/>
        <v>0</v>
      </c>
      <c r="Q37">
        <f t="shared" si="49"/>
        <v>0</v>
      </c>
      <c r="R37">
        <f t="shared" si="50"/>
        <v>0</v>
      </c>
      <c r="S37">
        <f t="shared" si="51"/>
        <v>0</v>
      </c>
      <c r="T37">
        <f t="shared" si="52"/>
        <v>0</v>
      </c>
      <c r="U37">
        <f t="shared" si="53"/>
        <v>0</v>
      </c>
      <c r="V37">
        <f t="shared" si="54"/>
        <v>0</v>
      </c>
      <c r="AD37" s="27" t="s">
        <v>122</v>
      </c>
    </row>
    <row r="38" spans="1:39" ht="15.75" thickBot="1">
      <c r="A38" s="16"/>
      <c r="B38" t="str">
        <f t="shared" si="55"/>
        <v/>
      </c>
      <c r="C38" t="str">
        <f t="shared" si="56"/>
        <v/>
      </c>
      <c r="D38" t="str">
        <f t="shared" si="43"/>
        <v/>
      </c>
      <c r="E38">
        <f t="shared" si="57"/>
        <v>0</v>
      </c>
      <c r="F38">
        <f t="shared" si="45"/>
        <v>0</v>
      </c>
      <c r="G38">
        <f t="shared" si="46"/>
        <v>0</v>
      </c>
      <c r="I38" t="s">
        <v>18</v>
      </c>
      <c r="O38" t="str">
        <f t="shared" si="47"/>
        <v/>
      </c>
      <c r="P38">
        <f t="shared" si="48"/>
        <v>0</v>
      </c>
      <c r="Q38">
        <f t="shared" si="49"/>
        <v>0</v>
      </c>
      <c r="R38">
        <f t="shared" si="50"/>
        <v>0</v>
      </c>
      <c r="S38">
        <f t="shared" si="51"/>
        <v>0</v>
      </c>
      <c r="T38">
        <f t="shared" si="52"/>
        <v>0</v>
      </c>
      <c r="U38">
        <f t="shared" si="53"/>
        <v>0</v>
      </c>
      <c r="V38">
        <f t="shared" si="54"/>
        <v>0</v>
      </c>
    </row>
    <row r="39" spans="1:39" ht="15.75" thickBot="1">
      <c r="A39" s="16"/>
      <c r="B39" t="str">
        <f t="shared" si="55"/>
        <v/>
      </c>
      <c r="C39" t="str">
        <f t="shared" si="56"/>
        <v/>
      </c>
      <c r="D39" t="str">
        <f t="shared" si="43"/>
        <v/>
      </c>
      <c r="E39">
        <f t="shared" si="57"/>
        <v>0</v>
      </c>
      <c r="F39">
        <f t="shared" si="45"/>
        <v>0</v>
      </c>
      <c r="G39">
        <f t="shared" si="46"/>
        <v>0</v>
      </c>
      <c r="I39" s="12" t="s">
        <v>11</v>
      </c>
      <c r="O39" t="str">
        <f t="shared" si="47"/>
        <v/>
      </c>
      <c r="P39">
        <f t="shared" si="48"/>
        <v>0</v>
      </c>
      <c r="Q39">
        <f t="shared" si="49"/>
        <v>0</v>
      </c>
      <c r="R39">
        <f t="shared" si="50"/>
        <v>0</v>
      </c>
      <c r="S39">
        <f t="shared" si="51"/>
        <v>0</v>
      </c>
      <c r="T39">
        <f t="shared" si="52"/>
        <v>0</v>
      </c>
      <c r="U39">
        <f t="shared" si="53"/>
        <v>0</v>
      </c>
      <c r="V39">
        <f t="shared" si="54"/>
        <v>0</v>
      </c>
      <c r="AC39" s="30" t="s">
        <v>48</v>
      </c>
    </row>
    <row r="40" spans="1:39" ht="15.75" thickBot="1">
      <c r="A40" s="16"/>
      <c r="B40" t="str">
        <f t="shared" si="55"/>
        <v/>
      </c>
      <c r="C40" t="str">
        <f t="shared" si="56"/>
        <v/>
      </c>
      <c r="D40" t="str">
        <f t="shared" si="43"/>
        <v/>
      </c>
      <c r="E40">
        <f t="shared" si="57"/>
        <v>0</v>
      </c>
      <c r="F40">
        <f t="shared" si="45"/>
        <v>0</v>
      </c>
      <c r="G40">
        <f t="shared" si="46"/>
        <v>0</v>
      </c>
      <c r="I40" s="12" t="s">
        <v>12</v>
      </c>
      <c r="O40" t="str">
        <f t="shared" si="47"/>
        <v/>
      </c>
      <c r="P40">
        <f t="shared" si="48"/>
        <v>0</v>
      </c>
      <c r="Q40">
        <f t="shared" si="49"/>
        <v>0</v>
      </c>
      <c r="R40">
        <f t="shared" si="50"/>
        <v>0</v>
      </c>
      <c r="S40">
        <f t="shared" si="51"/>
        <v>0</v>
      </c>
      <c r="T40">
        <f t="shared" si="52"/>
        <v>0</v>
      </c>
      <c r="U40">
        <f t="shared" si="53"/>
        <v>0</v>
      </c>
      <c r="V40">
        <f t="shared" si="54"/>
        <v>0</v>
      </c>
      <c r="AC40" t="s">
        <v>90</v>
      </c>
    </row>
    <row r="41" spans="1:39" ht="15.75" thickBot="1">
      <c r="A41" s="16"/>
      <c r="B41" t="str">
        <f t="shared" si="55"/>
        <v/>
      </c>
      <c r="C41" t="str">
        <f t="shared" si="56"/>
        <v/>
      </c>
      <c r="D41" t="str">
        <f t="shared" si="43"/>
        <v/>
      </c>
      <c r="E41">
        <f t="shared" si="57"/>
        <v>0</v>
      </c>
      <c r="F41">
        <f t="shared" si="45"/>
        <v>0</v>
      </c>
      <c r="G41">
        <f t="shared" si="46"/>
        <v>0</v>
      </c>
      <c r="O41" t="str">
        <f t="shared" si="47"/>
        <v/>
      </c>
      <c r="P41">
        <f t="shared" si="48"/>
        <v>0</v>
      </c>
      <c r="Q41">
        <f t="shared" si="49"/>
        <v>0</v>
      </c>
      <c r="R41">
        <f t="shared" si="50"/>
        <v>0</v>
      </c>
      <c r="S41">
        <f t="shared" si="51"/>
        <v>0</v>
      </c>
      <c r="T41">
        <f t="shared" si="52"/>
        <v>0</v>
      </c>
      <c r="U41">
        <f t="shared" si="53"/>
        <v>0</v>
      </c>
      <c r="V41">
        <f t="shared" si="54"/>
        <v>0</v>
      </c>
      <c r="AC41" t="s">
        <v>91</v>
      </c>
    </row>
    <row r="42" spans="1:39" ht="15.75" thickBot="1">
      <c r="A42" s="16"/>
      <c r="B42" t="str">
        <f t="shared" si="55"/>
        <v/>
      </c>
      <c r="C42" t="str">
        <f t="shared" si="56"/>
        <v/>
      </c>
      <c r="D42" t="str">
        <f t="shared" si="43"/>
        <v/>
      </c>
      <c r="E42">
        <f t="shared" si="57"/>
        <v>0</v>
      </c>
      <c r="F42">
        <f t="shared" si="45"/>
        <v>0</v>
      </c>
      <c r="G42">
        <f t="shared" si="46"/>
        <v>0</v>
      </c>
      <c r="I42" t="s">
        <v>13</v>
      </c>
      <c r="O42" t="str">
        <f t="shared" si="47"/>
        <v/>
      </c>
      <c r="P42">
        <f t="shared" si="48"/>
        <v>0</v>
      </c>
      <c r="Q42">
        <f t="shared" si="49"/>
        <v>0</v>
      </c>
      <c r="R42">
        <f t="shared" si="50"/>
        <v>0</v>
      </c>
      <c r="S42">
        <f t="shared" si="51"/>
        <v>0</v>
      </c>
      <c r="T42">
        <f t="shared" si="52"/>
        <v>0</v>
      </c>
      <c r="U42">
        <f t="shared" si="53"/>
        <v>0</v>
      </c>
      <c r="V42">
        <f t="shared" si="54"/>
        <v>0</v>
      </c>
      <c r="AC42" s="26" t="s">
        <v>50</v>
      </c>
      <c r="AI42" s="24" t="s">
        <v>49</v>
      </c>
      <c r="AJ42" s="24"/>
      <c r="AK42" s="24"/>
      <c r="AL42" s="24"/>
      <c r="AM42" s="28"/>
    </row>
    <row r="43" spans="1:39" ht="15.75" thickBot="1">
      <c r="A43" s="16"/>
      <c r="B43" t="str">
        <f t="shared" si="55"/>
        <v/>
      </c>
      <c r="C43" t="str">
        <f t="shared" si="56"/>
        <v/>
      </c>
      <c r="D43" t="str">
        <f t="shared" si="43"/>
        <v/>
      </c>
      <c r="E43">
        <f t="shared" si="57"/>
        <v>0</v>
      </c>
      <c r="F43">
        <f t="shared" si="45"/>
        <v>0</v>
      </c>
      <c r="G43">
        <f t="shared" si="46"/>
        <v>0</v>
      </c>
      <c r="I43" s="12" t="s">
        <v>14</v>
      </c>
      <c r="O43" t="str">
        <f t="shared" si="47"/>
        <v/>
      </c>
      <c r="P43">
        <f t="shared" si="48"/>
        <v>0</v>
      </c>
      <c r="Q43">
        <f t="shared" si="49"/>
        <v>0</v>
      </c>
      <c r="R43">
        <f t="shared" si="50"/>
        <v>0</v>
      </c>
      <c r="S43">
        <f t="shared" si="51"/>
        <v>0</v>
      </c>
      <c r="T43">
        <f t="shared" si="52"/>
        <v>0</v>
      </c>
      <c r="U43">
        <f t="shared" si="53"/>
        <v>0</v>
      </c>
      <c r="V43">
        <f t="shared" si="54"/>
        <v>0</v>
      </c>
      <c r="AC43" t="s">
        <v>51</v>
      </c>
    </row>
    <row r="44" spans="1:39" ht="15.75" thickBot="1">
      <c r="A44" s="16"/>
      <c r="B44" t="str">
        <f t="shared" si="55"/>
        <v/>
      </c>
      <c r="C44" t="str">
        <f t="shared" si="56"/>
        <v/>
      </c>
      <c r="D44" t="str">
        <f t="shared" si="43"/>
        <v/>
      </c>
      <c r="E44">
        <f t="shared" si="57"/>
        <v>0</v>
      </c>
      <c r="F44">
        <f t="shared" si="45"/>
        <v>0</v>
      </c>
      <c r="G44">
        <f t="shared" si="46"/>
        <v>0</v>
      </c>
      <c r="I44" s="12" t="s">
        <v>15</v>
      </c>
      <c r="O44" t="str">
        <f t="shared" si="47"/>
        <v/>
      </c>
      <c r="P44">
        <f t="shared" si="48"/>
        <v>0</v>
      </c>
      <c r="Q44">
        <f t="shared" si="49"/>
        <v>0</v>
      </c>
      <c r="R44">
        <f t="shared" si="50"/>
        <v>0</v>
      </c>
      <c r="S44">
        <f t="shared" si="51"/>
        <v>0</v>
      </c>
      <c r="T44">
        <f t="shared" si="52"/>
        <v>0</v>
      </c>
      <c r="U44">
        <f t="shared" si="53"/>
        <v>0</v>
      </c>
      <c r="V44">
        <f t="shared" si="54"/>
        <v>0</v>
      </c>
      <c r="AC44" t="s">
        <v>123</v>
      </c>
    </row>
    <row r="45" spans="1:39" ht="15.75" thickBot="1">
      <c r="A45" s="16"/>
      <c r="B45" t="str">
        <f t="shared" si="55"/>
        <v/>
      </c>
      <c r="C45" t="str">
        <f t="shared" si="56"/>
        <v/>
      </c>
      <c r="D45" t="str">
        <f t="shared" si="43"/>
        <v/>
      </c>
      <c r="E45">
        <f t="shared" si="57"/>
        <v>0</v>
      </c>
      <c r="F45">
        <f t="shared" si="45"/>
        <v>0</v>
      </c>
      <c r="G45">
        <f t="shared" si="46"/>
        <v>0</v>
      </c>
      <c r="O45" t="str">
        <f t="shared" si="47"/>
        <v/>
      </c>
      <c r="P45">
        <f t="shared" si="48"/>
        <v>0</v>
      </c>
      <c r="Q45">
        <f t="shared" si="49"/>
        <v>0</v>
      </c>
      <c r="R45">
        <f t="shared" si="50"/>
        <v>0</v>
      </c>
      <c r="S45">
        <f t="shared" si="51"/>
        <v>0</v>
      </c>
      <c r="T45">
        <f t="shared" si="52"/>
        <v>0</v>
      </c>
      <c r="U45">
        <f t="shared" si="53"/>
        <v>0</v>
      </c>
      <c r="V45">
        <f t="shared" si="54"/>
        <v>0</v>
      </c>
      <c r="AC45" s="12" t="s">
        <v>99</v>
      </c>
      <c r="AD45" s="29"/>
    </row>
    <row r="46" spans="1:39" ht="15.75" thickBot="1">
      <c r="A46" s="16"/>
      <c r="B46" t="str">
        <f t="shared" si="55"/>
        <v/>
      </c>
      <c r="C46" t="str">
        <f t="shared" si="56"/>
        <v/>
      </c>
      <c r="D46" t="str">
        <f t="shared" si="43"/>
        <v/>
      </c>
      <c r="E46">
        <f t="shared" si="57"/>
        <v>0</v>
      </c>
      <c r="F46">
        <f t="shared" si="45"/>
        <v>0</v>
      </c>
      <c r="G46">
        <f t="shared" si="46"/>
        <v>0</v>
      </c>
      <c r="O46" t="str">
        <f t="shared" si="47"/>
        <v/>
      </c>
      <c r="P46">
        <f t="shared" si="48"/>
        <v>0</v>
      </c>
      <c r="Q46">
        <f t="shared" si="49"/>
        <v>0</v>
      </c>
      <c r="R46">
        <f t="shared" si="50"/>
        <v>0</v>
      </c>
      <c r="S46">
        <f t="shared" si="51"/>
        <v>0</v>
      </c>
      <c r="T46">
        <f t="shared" si="52"/>
        <v>0</v>
      </c>
      <c r="U46">
        <f t="shared" si="53"/>
        <v>0</v>
      </c>
      <c r="V46">
        <f t="shared" si="54"/>
        <v>0</v>
      </c>
    </row>
    <row r="47" spans="1:39" ht="15.75" thickBot="1">
      <c r="A47" s="16"/>
      <c r="B47" t="str">
        <f t="shared" si="55"/>
        <v/>
      </c>
      <c r="C47" t="str">
        <f t="shared" si="56"/>
        <v/>
      </c>
      <c r="D47" t="str">
        <f t="shared" si="43"/>
        <v/>
      </c>
      <c r="E47">
        <f t="shared" si="57"/>
        <v>0</v>
      </c>
      <c r="F47">
        <f t="shared" si="45"/>
        <v>0</v>
      </c>
      <c r="G47">
        <f t="shared" si="46"/>
        <v>0</v>
      </c>
      <c r="O47" t="str">
        <f t="shared" si="47"/>
        <v/>
      </c>
      <c r="P47">
        <f t="shared" si="48"/>
        <v>0</v>
      </c>
      <c r="Q47">
        <f t="shared" si="49"/>
        <v>0</v>
      </c>
      <c r="R47">
        <f t="shared" si="50"/>
        <v>0</v>
      </c>
      <c r="S47">
        <f t="shared" si="51"/>
        <v>0</v>
      </c>
      <c r="T47">
        <f t="shared" si="52"/>
        <v>0</v>
      </c>
      <c r="U47">
        <f t="shared" si="53"/>
        <v>0</v>
      </c>
      <c r="V47">
        <f t="shared" si="54"/>
        <v>0</v>
      </c>
      <c r="AC47" s="13" t="s">
        <v>52</v>
      </c>
      <c r="AE47" t="s">
        <v>116</v>
      </c>
    </row>
    <row r="48" spans="1:39" ht="15.75" thickBot="1">
      <c r="A48" s="16"/>
      <c r="B48" t="str">
        <f t="shared" si="55"/>
        <v/>
      </c>
      <c r="C48" t="str">
        <f t="shared" si="56"/>
        <v/>
      </c>
      <c r="D48" t="str">
        <f t="shared" si="43"/>
        <v/>
      </c>
      <c r="E48">
        <f t="shared" si="57"/>
        <v>0</v>
      </c>
      <c r="F48">
        <f t="shared" si="45"/>
        <v>0</v>
      </c>
      <c r="G48">
        <f t="shared" si="46"/>
        <v>0</v>
      </c>
      <c r="O48" t="str">
        <f t="shared" si="47"/>
        <v/>
      </c>
      <c r="P48">
        <f t="shared" si="48"/>
        <v>0</v>
      </c>
      <c r="Q48">
        <f t="shared" si="49"/>
        <v>0</v>
      </c>
      <c r="R48">
        <f t="shared" si="50"/>
        <v>0</v>
      </c>
      <c r="S48">
        <f t="shared" si="51"/>
        <v>0</v>
      </c>
      <c r="T48">
        <f t="shared" si="52"/>
        <v>0</v>
      </c>
      <c r="U48">
        <f t="shared" si="53"/>
        <v>0</v>
      </c>
      <c r="V48">
        <f t="shared" si="54"/>
        <v>0</v>
      </c>
      <c r="AC48" t="s">
        <v>53</v>
      </c>
    </row>
    <row r="49" spans="1:32" ht="15.75" thickBot="1">
      <c r="A49" s="16"/>
      <c r="B49" t="str">
        <f t="shared" si="55"/>
        <v/>
      </c>
      <c r="C49" t="str">
        <f t="shared" si="56"/>
        <v/>
      </c>
      <c r="D49" t="str">
        <f t="shared" si="43"/>
        <v/>
      </c>
      <c r="E49">
        <f t="shared" si="57"/>
        <v>0</v>
      </c>
      <c r="F49">
        <f t="shared" si="45"/>
        <v>0</v>
      </c>
      <c r="G49">
        <f t="shared" si="46"/>
        <v>0</v>
      </c>
      <c r="O49" t="str">
        <f t="shared" si="47"/>
        <v/>
      </c>
      <c r="P49">
        <f t="shared" si="48"/>
        <v>0</v>
      </c>
      <c r="Q49">
        <f t="shared" si="49"/>
        <v>0</v>
      </c>
      <c r="R49">
        <f t="shared" si="50"/>
        <v>0</v>
      </c>
      <c r="S49">
        <f t="shared" si="51"/>
        <v>0</v>
      </c>
      <c r="T49">
        <f t="shared" si="52"/>
        <v>0</v>
      </c>
      <c r="U49">
        <f t="shared" si="53"/>
        <v>0</v>
      </c>
      <c r="V49">
        <f t="shared" si="54"/>
        <v>0</v>
      </c>
      <c r="AD49" t="s">
        <v>117</v>
      </c>
    </row>
    <row r="50" spans="1:32" ht="15.75" thickBot="1">
      <c r="A50" s="16"/>
      <c r="B50" t="str">
        <f t="shared" si="55"/>
        <v/>
      </c>
      <c r="C50" t="str">
        <f t="shared" si="56"/>
        <v/>
      </c>
      <c r="D50" t="str">
        <f t="shared" si="43"/>
        <v/>
      </c>
      <c r="E50">
        <f t="shared" si="57"/>
        <v>0</v>
      </c>
      <c r="F50">
        <f t="shared" si="45"/>
        <v>0</v>
      </c>
      <c r="G50">
        <f t="shared" si="46"/>
        <v>0</v>
      </c>
      <c r="O50" t="str">
        <f t="shared" si="47"/>
        <v/>
      </c>
      <c r="P50">
        <f t="shared" si="48"/>
        <v>0</v>
      </c>
      <c r="Q50">
        <f t="shared" si="49"/>
        <v>0</v>
      </c>
      <c r="R50">
        <f t="shared" si="50"/>
        <v>0</v>
      </c>
      <c r="S50">
        <f t="shared" si="51"/>
        <v>0</v>
      </c>
      <c r="T50">
        <f t="shared" si="52"/>
        <v>0</v>
      </c>
      <c r="U50">
        <f t="shared" si="53"/>
        <v>0</v>
      </c>
      <c r="V50">
        <f t="shared" si="54"/>
        <v>0</v>
      </c>
      <c r="AE50" t="s">
        <v>118</v>
      </c>
    </row>
    <row r="51" spans="1:32" ht="15.75" thickBot="1">
      <c r="A51" s="16"/>
      <c r="B51" t="str">
        <f t="shared" si="55"/>
        <v/>
      </c>
      <c r="C51" t="str">
        <f t="shared" si="56"/>
        <v/>
      </c>
      <c r="D51" t="str">
        <f t="shared" si="43"/>
        <v/>
      </c>
      <c r="E51">
        <f t="shared" si="57"/>
        <v>0</v>
      </c>
      <c r="F51">
        <f t="shared" si="45"/>
        <v>0</v>
      </c>
      <c r="G51">
        <f t="shared" si="46"/>
        <v>0</v>
      </c>
      <c r="O51" t="str">
        <f t="shared" si="47"/>
        <v/>
      </c>
      <c r="P51">
        <f t="shared" si="48"/>
        <v>0</v>
      </c>
      <c r="Q51">
        <f t="shared" si="49"/>
        <v>0</v>
      </c>
      <c r="R51">
        <f t="shared" si="50"/>
        <v>0</v>
      </c>
      <c r="S51">
        <f t="shared" si="51"/>
        <v>0</v>
      </c>
      <c r="T51">
        <f t="shared" si="52"/>
        <v>0</v>
      </c>
      <c r="U51">
        <f t="shared" si="53"/>
        <v>0</v>
      </c>
      <c r="V51">
        <f t="shared" si="54"/>
        <v>0</v>
      </c>
      <c r="AE51" t="s">
        <v>119</v>
      </c>
    </row>
    <row r="52" spans="1:32" ht="15.75" thickBot="1">
      <c r="A52" s="16"/>
      <c r="B52" t="str">
        <f t="shared" si="55"/>
        <v/>
      </c>
      <c r="C52" t="str">
        <f t="shared" si="56"/>
        <v/>
      </c>
      <c r="D52" t="str">
        <f t="shared" si="43"/>
        <v/>
      </c>
      <c r="E52">
        <f t="shared" si="57"/>
        <v>0</v>
      </c>
      <c r="F52">
        <f t="shared" si="45"/>
        <v>0</v>
      </c>
      <c r="G52">
        <f t="shared" si="46"/>
        <v>0</v>
      </c>
      <c r="O52" t="str">
        <f t="shared" si="47"/>
        <v/>
      </c>
      <c r="P52">
        <f t="shared" si="48"/>
        <v>0</v>
      </c>
      <c r="Q52">
        <f t="shared" si="49"/>
        <v>0</v>
      </c>
      <c r="R52">
        <f t="shared" si="50"/>
        <v>0</v>
      </c>
      <c r="S52">
        <f t="shared" si="51"/>
        <v>0</v>
      </c>
      <c r="T52">
        <f t="shared" si="52"/>
        <v>0</v>
      </c>
      <c r="U52">
        <f t="shared" si="53"/>
        <v>0</v>
      </c>
      <c r="V52">
        <f t="shared" si="54"/>
        <v>0</v>
      </c>
      <c r="AD52" t="s">
        <v>120</v>
      </c>
    </row>
    <row r="53" spans="1:32" ht="15.75" thickBot="1">
      <c r="A53" s="16"/>
      <c r="B53" t="str">
        <f t="shared" si="55"/>
        <v/>
      </c>
      <c r="C53" t="str">
        <f t="shared" si="56"/>
        <v/>
      </c>
      <c r="D53" t="str">
        <f t="shared" si="43"/>
        <v/>
      </c>
      <c r="E53">
        <f t="shared" si="57"/>
        <v>0</v>
      </c>
      <c r="F53">
        <f t="shared" si="45"/>
        <v>0</v>
      </c>
      <c r="G53">
        <f t="shared" si="46"/>
        <v>0</v>
      </c>
      <c r="O53" t="str">
        <f t="shared" si="47"/>
        <v/>
      </c>
      <c r="P53">
        <f t="shared" si="48"/>
        <v>0</v>
      </c>
      <c r="Q53">
        <f t="shared" si="49"/>
        <v>0</v>
      </c>
      <c r="R53">
        <f t="shared" si="50"/>
        <v>0</v>
      </c>
      <c r="S53">
        <f t="shared" si="51"/>
        <v>0</v>
      </c>
      <c r="T53">
        <f t="shared" si="52"/>
        <v>0</v>
      </c>
      <c r="U53">
        <f t="shared" si="53"/>
        <v>0</v>
      </c>
      <c r="V53">
        <f t="shared" si="54"/>
        <v>0</v>
      </c>
      <c r="AE53" s="26" t="s">
        <v>54</v>
      </c>
    </row>
    <row r="54" spans="1:32" ht="15.75" thickBot="1">
      <c r="A54" s="16"/>
      <c r="B54" t="str">
        <f t="shared" si="55"/>
        <v/>
      </c>
      <c r="C54" t="str">
        <f t="shared" si="56"/>
        <v/>
      </c>
      <c r="D54" t="str">
        <f t="shared" si="43"/>
        <v/>
      </c>
      <c r="E54">
        <f t="shared" si="57"/>
        <v>0</v>
      </c>
      <c r="F54">
        <f t="shared" si="45"/>
        <v>0</v>
      </c>
      <c r="G54">
        <f t="shared" si="46"/>
        <v>0</v>
      </c>
      <c r="O54" t="str">
        <f t="shared" si="47"/>
        <v/>
      </c>
      <c r="P54">
        <f t="shared" si="48"/>
        <v>0</v>
      </c>
      <c r="Q54">
        <f t="shared" si="49"/>
        <v>0</v>
      </c>
      <c r="R54">
        <f t="shared" si="50"/>
        <v>0</v>
      </c>
      <c r="S54">
        <f t="shared" si="51"/>
        <v>0</v>
      </c>
      <c r="T54">
        <f t="shared" si="52"/>
        <v>0</v>
      </c>
      <c r="U54">
        <f t="shared" si="53"/>
        <v>0</v>
      </c>
      <c r="V54">
        <f t="shared" si="54"/>
        <v>0</v>
      </c>
      <c r="AE54" t="s">
        <v>55</v>
      </c>
    </row>
    <row r="55" spans="1:32" ht="15.75" customHeight="1" thickBot="1">
      <c r="A55" s="16"/>
      <c r="B55" t="str">
        <f t="shared" si="55"/>
        <v/>
      </c>
      <c r="C55" t="str">
        <f t="shared" si="56"/>
        <v/>
      </c>
      <c r="D55" t="str">
        <f t="shared" si="43"/>
        <v/>
      </c>
      <c r="E55">
        <f t="shared" si="57"/>
        <v>0</v>
      </c>
      <c r="F55">
        <f t="shared" si="45"/>
        <v>0</v>
      </c>
      <c r="G55">
        <f t="shared" si="46"/>
        <v>0</v>
      </c>
      <c r="O55" t="str">
        <f t="shared" si="47"/>
        <v/>
      </c>
      <c r="P55">
        <f t="shared" si="48"/>
        <v>0</v>
      </c>
      <c r="Q55">
        <f t="shared" si="49"/>
        <v>0</v>
      </c>
      <c r="R55">
        <f t="shared" si="50"/>
        <v>0</v>
      </c>
      <c r="S55">
        <f t="shared" si="51"/>
        <v>0</v>
      </c>
      <c r="T55">
        <f t="shared" si="52"/>
        <v>0</v>
      </c>
      <c r="U55">
        <f t="shared" si="53"/>
        <v>0</v>
      </c>
      <c r="V55">
        <f t="shared" si="54"/>
        <v>0</v>
      </c>
      <c r="AF55" t="s">
        <v>56</v>
      </c>
    </row>
    <row r="56" spans="1:32" ht="15.75" customHeight="1" thickBot="1">
      <c r="A56" s="16"/>
      <c r="B56" t="str">
        <f t="shared" si="55"/>
        <v/>
      </c>
      <c r="C56" t="str">
        <f t="shared" si="56"/>
        <v/>
      </c>
      <c r="D56" t="str">
        <f t="shared" si="43"/>
        <v/>
      </c>
      <c r="E56">
        <f t="shared" si="57"/>
        <v>0</v>
      </c>
      <c r="F56">
        <f t="shared" si="45"/>
        <v>0</v>
      </c>
      <c r="G56">
        <f t="shared" si="46"/>
        <v>0</v>
      </c>
      <c r="O56" t="str">
        <f t="shared" si="47"/>
        <v/>
      </c>
      <c r="P56">
        <f t="shared" si="48"/>
        <v>0</v>
      </c>
      <c r="Q56">
        <f t="shared" si="49"/>
        <v>0</v>
      </c>
      <c r="R56">
        <f t="shared" si="50"/>
        <v>0</v>
      </c>
      <c r="S56">
        <f t="shared" si="51"/>
        <v>0</v>
      </c>
      <c r="T56">
        <f t="shared" si="52"/>
        <v>0</v>
      </c>
      <c r="U56">
        <f t="shared" si="53"/>
        <v>0</v>
      </c>
      <c r="V56">
        <f t="shared" si="54"/>
        <v>0</v>
      </c>
      <c r="AE56" t="s">
        <v>57</v>
      </c>
    </row>
    <row r="57" spans="1:32" ht="15.75" thickBot="1">
      <c r="A57" s="16"/>
      <c r="B57" t="str">
        <f t="shared" si="55"/>
        <v/>
      </c>
      <c r="C57" t="str">
        <f t="shared" si="56"/>
        <v/>
      </c>
      <c r="D57" t="str">
        <f t="shared" si="43"/>
        <v/>
      </c>
      <c r="E57">
        <f t="shared" si="57"/>
        <v>0</v>
      </c>
      <c r="F57">
        <f t="shared" si="45"/>
        <v>0</v>
      </c>
      <c r="G57">
        <f t="shared" si="46"/>
        <v>0</v>
      </c>
      <c r="O57" t="str">
        <f t="shared" si="47"/>
        <v/>
      </c>
      <c r="P57">
        <f t="shared" si="48"/>
        <v>0</v>
      </c>
      <c r="Q57">
        <f t="shared" si="49"/>
        <v>0</v>
      </c>
      <c r="R57">
        <f t="shared" si="50"/>
        <v>0</v>
      </c>
      <c r="S57">
        <f t="shared" si="51"/>
        <v>0</v>
      </c>
      <c r="T57">
        <f t="shared" si="52"/>
        <v>0</v>
      </c>
      <c r="U57">
        <f t="shared" si="53"/>
        <v>0</v>
      </c>
      <c r="V57">
        <f t="shared" si="54"/>
        <v>0</v>
      </c>
      <c r="AC57" t="s">
        <v>58</v>
      </c>
    </row>
    <row r="58" spans="1:32" ht="15.75" thickBot="1">
      <c r="A58" s="16"/>
      <c r="B58" t="str">
        <f t="shared" ref="B58:B89" si="58">UPPER(LEFT(A58,2))</f>
        <v/>
      </c>
      <c r="C58" t="str">
        <f t="shared" ref="C58:C89" si="59">UPPER(LEFT(A58,1))</f>
        <v/>
      </c>
      <c r="D58" t="str">
        <f t="shared" ref="D58:D89" si="60">RIGHT(B58)</f>
        <v/>
      </c>
      <c r="E58">
        <f t="shared" ref="E58:E89" si="61">LEN(A58)</f>
        <v>0</v>
      </c>
      <c r="F58">
        <f t="shared" ref="F58:F89" si="62">IF(SUM(P58:V58)=7,1,0)</f>
        <v>0</v>
      </c>
      <c r="G58">
        <f t="shared" ref="G58:G89" si="63">IF(E58=4,1,E58+7*F58)</f>
        <v>0</v>
      </c>
      <c r="O58" t="str">
        <f t="shared" ref="O58:O89" si="64">UPPER(A58)</f>
        <v/>
      </c>
      <c r="P58">
        <f t="shared" ref="P58:P89" si="65">IF(IFERROR(FIND(B$16,$O58),0)&gt;0,1,0)</f>
        <v>0</v>
      </c>
      <c r="Q58">
        <f t="shared" ref="Q58:Q89" si="66">IF(IFERROR(FIND(C$16,$O58),0)&gt;0,1,0)</f>
        <v>0</v>
      </c>
      <c r="R58">
        <f t="shared" ref="R58:R89" si="67">IF(IFERROR(FIND(D$16,$O58),0)&gt;0,1,0)</f>
        <v>0</v>
      </c>
      <c r="S58">
        <f t="shared" ref="S58:S89" si="68">IF(IFERROR(FIND(E$16,$O58),0)&gt;0,1,0)</f>
        <v>0</v>
      </c>
      <c r="T58">
        <f t="shared" ref="T58:T89" si="69">IF(IFERROR(FIND(F$16,$O58),0)&gt;0,1,0)</f>
        <v>0</v>
      </c>
      <c r="U58">
        <f t="shared" ref="U58:U89" si="70">IF(IFERROR(FIND(G$16,$O58),0)&gt;0,1,0)</f>
        <v>0</v>
      </c>
      <c r="V58">
        <f t="shared" ref="V58:V89" si="71">IF(IFERROR(FIND(H$16,$O58),0)&gt;0,1,0)</f>
        <v>0</v>
      </c>
      <c r="AC58" t="s">
        <v>110</v>
      </c>
    </row>
    <row r="59" spans="1:32" ht="15.75" thickBot="1">
      <c r="A59" s="16"/>
      <c r="B59" t="str">
        <f t="shared" si="58"/>
        <v/>
      </c>
      <c r="C59" t="str">
        <f t="shared" si="59"/>
        <v/>
      </c>
      <c r="D59" t="str">
        <f t="shared" si="60"/>
        <v/>
      </c>
      <c r="E59">
        <f t="shared" si="61"/>
        <v>0</v>
      </c>
      <c r="F59">
        <f t="shared" si="62"/>
        <v>0</v>
      </c>
      <c r="G59">
        <f t="shared" si="63"/>
        <v>0</v>
      </c>
      <c r="O59" t="str">
        <f t="shared" si="64"/>
        <v/>
      </c>
      <c r="P59">
        <f t="shared" si="65"/>
        <v>0</v>
      </c>
      <c r="Q59">
        <f t="shared" si="66"/>
        <v>0</v>
      </c>
      <c r="R59">
        <f t="shared" si="67"/>
        <v>0</v>
      </c>
      <c r="S59">
        <f t="shared" si="68"/>
        <v>0</v>
      </c>
      <c r="T59">
        <f t="shared" si="69"/>
        <v>0</v>
      </c>
      <c r="U59">
        <f t="shared" si="70"/>
        <v>0</v>
      </c>
      <c r="V59">
        <f t="shared" si="71"/>
        <v>0</v>
      </c>
      <c r="AC59" t="s">
        <v>111</v>
      </c>
    </row>
    <row r="60" spans="1:32" ht="15.75" thickBot="1">
      <c r="A60" s="16"/>
      <c r="B60" t="str">
        <f t="shared" si="58"/>
        <v/>
      </c>
      <c r="C60" t="str">
        <f t="shared" si="59"/>
        <v/>
      </c>
      <c r="D60" t="str">
        <f t="shared" si="60"/>
        <v/>
      </c>
      <c r="E60">
        <f t="shared" si="61"/>
        <v>0</v>
      </c>
      <c r="F60">
        <f t="shared" si="62"/>
        <v>0</v>
      </c>
      <c r="G60">
        <f t="shared" si="63"/>
        <v>0</v>
      </c>
      <c r="O60" t="str">
        <f t="shared" si="64"/>
        <v/>
      </c>
      <c r="P60">
        <f t="shared" si="65"/>
        <v>0</v>
      </c>
      <c r="Q60">
        <f t="shared" si="66"/>
        <v>0</v>
      </c>
      <c r="R60">
        <f t="shared" si="67"/>
        <v>0</v>
      </c>
      <c r="S60">
        <f t="shared" si="68"/>
        <v>0</v>
      </c>
      <c r="T60">
        <f t="shared" si="69"/>
        <v>0</v>
      </c>
      <c r="U60">
        <f t="shared" si="70"/>
        <v>0</v>
      </c>
      <c r="V60">
        <f t="shared" si="71"/>
        <v>0</v>
      </c>
    </row>
    <row r="61" spans="1:32" ht="15.75" thickBot="1">
      <c r="A61" s="16"/>
      <c r="B61" t="str">
        <f t="shared" si="58"/>
        <v/>
      </c>
      <c r="C61" t="str">
        <f t="shared" si="59"/>
        <v/>
      </c>
      <c r="D61" t="str">
        <f t="shared" si="60"/>
        <v/>
      </c>
      <c r="E61">
        <f t="shared" si="61"/>
        <v>0</v>
      </c>
      <c r="F61">
        <f t="shared" si="62"/>
        <v>0</v>
      </c>
      <c r="G61">
        <f t="shared" si="63"/>
        <v>0</v>
      </c>
      <c r="O61" t="str">
        <f t="shared" si="64"/>
        <v/>
      </c>
      <c r="P61">
        <f t="shared" si="65"/>
        <v>0</v>
      </c>
      <c r="Q61">
        <f t="shared" si="66"/>
        <v>0</v>
      </c>
      <c r="R61">
        <f t="shared" si="67"/>
        <v>0</v>
      </c>
      <c r="S61">
        <f t="shared" si="68"/>
        <v>0</v>
      </c>
      <c r="T61">
        <f t="shared" si="69"/>
        <v>0</v>
      </c>
      <c r="U61">
        <f t="shared" si="70"/>
        <v>0</v>
      </c>
      <c r="V61">
        <f t="shared" si="71"/>
        <v>0</v>
      </c>
      <c r="AC61" s="26" t="s">
        <v>114</v>
      </c>
    </row>
    <row r="62" spans="1:32" ht="15.75" thickBot="1">
      <c r="A62" s="16"/>
      <c r="B62" t="str">
        <f t="shared" si="58"/>
        <v/>
      </c>
      <c r="C62" t="str">
        <f t="shared" si="59"/>
        <v/>
      </c>
      <c r="D62" t="str">
        <f t="shared" si="60"/>
        <v/>
      </c>
      <c r="E62">
        <f t="shared" si="61"/>
        <v>0</v>
      </c>
      <c r="F62">
        <f t="shared" si="62"/>
        <v>0</v>
      </c>
      <c r="G62">
        <f t="shared" si="63"/>
        <v>0</v>
      </c>
      <c r="O62" t="str">
        <f t="shared" si="64"/>
        <v/>
      </c>
      <c r="P62">
        <f t="shared" si="65"/>
        <v>0</v>
      </c>
      <c r="Q62">
        <f t="shared" si="66"/>
        <v>0</v>
      </c>
      <c r="R62">
        <f t="shared" si="67"/>
        <v>0</v>
      </c>
      <c r="S62">
        <f t="shared" si="68"/>
        <v>0</v>
      </c>
      <c r="T62">
        <f t="shared" si="69"/>
        <v>0</v>
      </c>
      <c r="U62">
        <f t="shared" si="70"/>
        <v>0</v>
      </c>
      <c r="V62">
        <f t="shared" si="71"/>
        <v>0</v>
      </c>
      <c r="AC62" t="s">
        <v>59</v>
      </c>
    </row>
    <row r="63" spans="1:32" ht="15.75" thickBot="1">
      <c r="A63" s="16"/>
      <c r="B63" t="str">
        <f t="shared" si="58"/>
        <v/>
      </c>
      <c r="C63" t="str">
        <f t="shared" si="59"/>
        <v/>
      </c>
      <c r="D63" t="str">
        <f t="shared" si="60"/>
        <v/>
      </c>
      <c r="E63">
        <f t="shared" si="61"/>
        <v>0</v>
      </c>
      <c r="F63">
        <f t="shared" si="62"/>
        <v>0</v>
      </c>
      <c r="G63">
        <f t="shared" si="63"/>
        <v>0</v>
      </c>
      <c r="O63" t="str">
        <f t="shared" si="64"/>
        <v/>
      </c>
      <c r="P63">
        <f t="shared" si="65"/>
        <v>0</v>
      </c>
      <c r="Q63">
        <f t="shared" si="66"/>
        <v>0</v>
      </c>
      <c r="R63">
        <f t="shared" si="67"/>
        <v>0</v>
      </c>
      <c r="S63">
        <f t="shared" si="68"/>
        <v>0</v>
      </c>
      <c r="T63">
        <f t="shared" si="69"/>
        <v>0</v>
      </c>
      <c r="U63">
        <f t="shared" si="70"/>
        <v>0</v>
      </c>
      <c r="V63">
        <f t="shared" si="71"/>
        <v>0</v>
      </c>
      <c r="AC63" t="s">
        <v>112</v>
      </c>
    </row>
    <row r="64" spans="1:32" ht="15.75" thickBot="1">
      <c r="A64" s="16"/>
      <c r="B64" t="str">
        <f t="shared" si="58"/>
        <v/>
      </c>
      <c r="C64" t="str">
        <f t="shared" si="59"/>
        <v/>
      </c>
      <c r="D64" t="str">
        <f t="shared" si="60"/>
        <v/>
      </c>
      <c r="E64">
        <f t="shared" si="61"/>
        <v>0</v>
      </c>
      <c r="F64">
        <f t="shared" si="62"/>
        <v>0</v>
      </c>
      <c r="G64">
        <f t="shared" si="63"/>
        <v>0</v>
      </c>
      <c r="O64" t="str">
        <f t="shared" si="64"/>
        <v/>
      </c>
      <c r="P64">
        <f t="shared" si="65"/>
        <v>0</v>
      </c>
      <c r="Q64">
        <f t="shared" si="66"/>
        <v>0</v>
      </c>
      <c r="R64">
        <f t="shared" si="67"/>
        <v>0</v>
      </c>
      <c r="S64">
        <f t="shared" si="68"/>
        <v>0</v>
      </c>
      <c r="T64">
        <f t="shared" si="69"/>
        <v>0</v>
      </c>
      <c r="U64">
        <f t="shared" si="70"/>
        <v>0</v>
      </c>
      <c r="V64">
        <f t="shared" si="71"/>
        <v>0</v>
      </c>
      <c r="AC64" t="s">
        <v>60</v>
      </c>
    </row>
    <row r="65" spans="1:30" ht="15.75" thickBot="1">
      <c r="A65" s="16"/>
      <c r="B65" t="str">
        <f t="shared" si="58"/>
        <v/>
      </c>
      <c r="C65" t="str">
        <f t="shared" si="59"/>
        <v/>
      </c>
      <c r="D65" t="str">
        <f t="shared" si="60"/>
        <v/>
      </c>
      <c r="E65">
        <f t="shared" si="61"/>
        <v>0</v>
      </c>
      <c r="F65">
        <f t="shared" si="62"/>
        <v>0</v>
      </c>
      <c r="G65">
        <f t="shared" si="63"/>
        <v>0</v>
      </c>
      <c r="O65" t="str">
        <f t="shared" si="64"/>
        <v/>
      </c>
      <c r="P65">
        <f t="shared" si="65"/>
        <v>0</v>
      </c>
      <c r="Q65">
        <f t="shared" si="66"/>
        <v>0</v>
      </c>
      <c r="R65">
        <f t="shared" si="67"/>
        <v>0</v>
      </c>
      <c r="S65">
        <f t="shared" si="68"/>
        <v>0</v>
      </c>
      <c r="T65">
        <f t="shared" si="69"/>
        <v>0</v>
      </c>
      <c r="U65">
        <f t="shared" si="70"/>
        <v>0</v>
      </c>
      <c r="V65">
        <f t="shared" si="71"/>
        <v>0</v>
      </c>
    </row>
    <row r="66" spans="1:30" ht="15.75" thickBot="1">
      <c r="A66" s="16"/>
      <c r="B66" t="str">
        <f t="shared" si="58"/>
        <v/>
      </c>
      <c r="C66" t="str">
        <f t="shared" si="59"/>
        <v/>
      </c>
      <c r="D66" t="str">
        <f t="shared" si="60"/>
        <v/>
      </c>
      <c r="E66">
        <f t="shared" si="61"/>
        <v>0</v>
      </c>
      <c r="F66">
        <f t="shared" si="62"/>
        <v>0</v>
      </c>
      <c r="G66">
        <f t="shared" si="63"/>
        <v>0</v>
      </c>
      <c r="O66" t="str">
        <f t="shared" si="64"/>
        <v/>
      </c>
      <c r="P66">
        <f t="shared" si="65"/>
        <v>0</v>
      </c>
      <c r="Q66">
        <f t="shared" si="66"/>
        <v>0</v>
      </c>
      <c r="R66">
        <f t="shared" si="67"/>
        <v>0</v>
      </c>
      <c r="S66">
        <f t="shared" si="68"/>
        <v>0</v>
      </c>
      <c r="T66">
        <f t="shared" si="69"/>
        <v>0</v>
      </c>
      <c r="U66">
        <f t="shared" si="70"/>
        <v>0</v>
      </c>
      <c r="V66">
        <f t="shared" si="71"/>
        <v>0</v>
      </c>
      <c r="AC66" t="s">
        <v>61</v>
      </c>
    </row>
    <row r="67" spans="1:30" ht="15.75" thickBot="1">
      <c r="A67" s="16"/>
      <c r="B67" t="str">
        <f t="shared" si="58"/>
        <v/>
      </c>
      <c r="C67" t="str">
        <f t="shared" si="59"/>
        <v/>
      </c>
      <c r="D67" t="str">
        <f t="shared" si="60"/>
        <v/>
      </c>
      <c r="E67">
        <f t="shared" si="61"/>
        <v>0</v>
      </c>
      <c r="F67">
        <f t="shared" si="62"/>
        <v>0</v>
      </c>
      <c r="G67">
        <f t="shared" si="63"/>
        <v>0</v>
      </c>
      <c r="O67" t="str">
        <f t="shared" si="64"/>
        <v/>
      </c>
      <c r="P67">
        <f t="shared" si="65"/>
        <v>0</v>
      </c>
      <c r="Q67">
        <f t="shared" si="66"/>
        <v>0</v>
      </c>
      <c r="R67">
        <f t="shared" si="67"/>
        <v>0</v>
      </c>
      <c r="S67">
        <f t="shared" si="68"/>
        <v>0</v>
      </c>
      <c r="T67">
        <f t="shared" si="69"/>
        <v>0</v>
      </c>
      <c r="U67">
        <f t="shared" si="70"/>
        <v>0</v>
      </c>
      <c r="V67">
        <f t="shared" si="71"/>
        <v>0</v>
      </c>
      <c r="AC67" s="26" t="s">
        <v>113</v>
      </c>
    </row>
    <row r="68" spans="1:30" ht="15.75" thickBot="1">
      <c r="A68" s="16"/>
      <c r="B68" t="str">
        <f t="shared" si="58"/>
        <v/>
      </c>
      <c r="C68" t="str">
        <f t="shared" si="59"/>
        <v/>
      </c>
      <c r="D68" t="str">
        <f t="shared" si="60"/>
        <v/>
      </c>
      <c r="E68">
        <f t="shared" si="61"/>
        <v>0</v>
      </c>
      <c r="F68">
        <f t="shared" si="62"/>
        <v>0</v>
      </c>
      <c r="G68">
        <f t="shared" si="63"/>
        <v>0</v>
      </c>
      <c r="O68" t="str">
        <f t="shared" si="64"/>
        <v/>
      </c>
      <c r="P68">
        <f t="shared" si="65"/>
        <v>0</v>
      </c>
      <c r="Q68">
        <f t="shared" si="66"/>
        <v>0</v>
      </c>
      <c r="R68">
        <f t="shared" si="67"/>
        <v>0</v>
      </c>
      <c r="S68">
        <f t="shared" si="68"/>
        <v>0</v>
      </c>
      <c r="T68">
        <f t="shared" si="69"/>
        <v>0</v>
      </c>
      <c r="U68">
        <f t="shared" si="70"/>
        <v>0</v>
      </c>
      <c r="V68">
        <f t="shared" si="71"/>
        <v>0</v>
      </c>
    </row>
    <row r="69" spans="1:30" ht="15.75" thickBot="1">
      <c r="A69" s="16"/>
      <c r="B69" t="str">
        <f t="shared" si="58"/>
        <v/>
      </c>
      <c r="C69" t="str">
        <f t="shared" si="59"/>
        <v/>
      </c>
      <c r="D69" t="str">
        <f t="shared" si="60"/>
        <v/>
      </c>
      <c r="E69">
        <f t="shared" si="61"/>
        <v>0</v>
      </c>
      <c r="F69">
        <f t="shared" si="62"/>
        <v>0</v>
      </c>
      <c r="G69">
        <f t="shared" si="63"/>
        <v>0</v>
      </c>
      <c r="O69" t="str">
        <f t="shared" si="64"/>
        <v/>
      </c>
      <c r="P69">
        <f t="shared" si="65"/>
        <v>0</v>
      </c>
      <c r="Q69">
        <f t="shared" si="66"/>
        <v>0</v>
      </c>
      <c r="R69">
        <f t="shared" si="67"/>
        <v>0</v>
      </c>
      <c r="S69">
        <f t="shared" si="68"/>
        <v>0</v>
      </c>
      <c r="T69">
        <f t="shared" si="69"/>
        <v>0</v>
      </c>
      <c r="U69">
        <f t="shared" si="70"/>
        <v>0</v>
      </c>
      <c r="V69">
        <f t="shared" si="71"/>
        <v>0</v>
      </c>
      <c r="AC69" s="13" t="s">
        <v>62</v>
      </c>
    </row>
    <row r="70" spans="1:30" ht="15.75" thickBot="1">
      <c r="A70" s="16"/>
      <c r="B70" t="str">
        <f t="shared" si="58"/>
        <v/>
      </c>
      <c r="C70" t="str">
        <f t="shared" si="59"/>
        <v/>
      </c>
      <c r="D70" t="str">
        <f t="shared" si="60"/>
        <v/>
      </c>
      <c r="E70">
        <f t="shared" si="61"/>
        <v>0</v>
      </c>
      <c r="F70">
        <f t="shared" si="62"/>
        <v>0</v>
      </c>
      <c r="G70">
        <f t="shared" si="63"/>
        <v>0</v>
      </c>
      <c r="O70" t="str">
        <f t="shared" si="64"/>
        <v/>
      </c>
      <c r="P70">
        <f t="shared" si="65"/>
        <v>0</v>
      </c>
      <c r="Q70">
        <f t="shared" si="66"/>
        <v>0</v>
      </c>
      <c r="R70">
        <f t="shared" si="67"/>
        <v>0</v>
      </c>
      <c r="S70">
        <f t="shared" si="68"/>
        <v>0</v>
      </c>
      <c r="T70">
        <f t="shared" si="69"/>
        <v>0</v>
      </c>
      <c r="U70">
        <f t="shared" si="70"/>
        <v>0</v>
      </c>
      <c r="V70">
        <f t="shared" si="71"/>
        <v>0</v>
      </c>
      <c r="AC70" t="s">
        <v>63</v>
      </c>
    </row>
    <row r="71" spans="1:30" ht="15.75" thickBot="1">
      <c r="A71" s="16"/>
      <c r="B71" t="str">
        <f t="shared" si="58"/>
        <v/>
      </c>
      <c r="C71" t="str">
        <f t="shared" si="59"/>
        <v/>
      </c>
      <c r="D71" t="str">
        <f t="shared" si="60"/>
        <v/>
      </c>
      <c r="E71">
        <f t="shared" si="61"/>
        <v>0</v>
      </c>
      <c r="F71">
        <f t="shared" si="62"/>
        <v>0</v>
      </c>
      <c r="G71">
        <f t="shared" si="63"/>
        <v>0</v>
      </c>
      <c r="O71" t="str">
        <f t="shared" si="64"/>
        <v/>
      </c>
      <c r="P71">
        <f t="shared" si="65"/>
        <v>0</v>
      </c>
      <c r="Q71">
        <f t="shared" si="66"/>
        <v>0</v>
      </c>
      <c r="R71">
        <f t="shared" si="67"/>
        <v>0</v>
      </c>
      <c r="S71">
        <f t="shared" si="68"/>
        <v>0</v>
      </c>
      <c r="T71">
        <f t="shared" si="69"/>
        <v>0</v>
      </c>
      <c r="U71">
        <f t="shared" si="70"/>
        <v>0</v>
      </c>
      <c r="V71">
        <f t="shared" si="71"/>
        <v>0</v>
      </c>
      <c r="AC71" t="s">
        <v>64</v>
      </c>
    </row>
    <row r="72" spans="1:30" ht="15.75" thickBot="1">
      <c r="A72" s="16"/>
      <c r="B72" t="str">
        <f t="shared" si="58"/>
        <v/>
      </c>
      <c r="C72" t="str">
        <f t="shared" si="59"/>
        <v/>
      </c>
      <c r="D72" t="str">
        <f t="shared" si="60"/>
        <v/>
      </c>
      <c r="E72">
        <f t="shared" si="61"/>
        <v>0</v>
      </c>
      <c r="F72">
        <f t="shared" si="62"/>
        <v>0</v>
      </c>
      <c r="G72">
        <f t="shared" si="63"/>
        <v>0</v>
      </c>
      <c r="O72" t="str">
        <f t="shared" si="64"/>
        <v/>
      </c>
      <c r="P72">
        <f t="shared" si="65"/>
        <v>0</v>
      </c>
      <c r="Q72">
        <f t="shared" si="66"/>
        <v>0</v>
      </c>
      <c r="R72">
        <f t="shared" si="67"/>
        <v>0</v>
      </c>
      <c r="S72">
        <f t="shared" si="68"/>
        <v>0</v>
      </c>
      <c r="T72">
        <f t="shared" si="69"/>
        <v>0</v>
      </c>
      <c r="U72">
        <f t="shared" si="70"/>
        <v>0</v>
      </c>
      <c r="V72">
        <f t="shared" si="71"/>
        <v>0</v>
      </c>
      <c r="AC72" t="s">
        <v>65</v>
      </c>
    </row>
    <row r="73" spans="1:30" ht="15.75" thickBot="1">
      <c r="A73" s="16"/>
      <c r="B73" t="str">
        <f t="shared" si="58"/>
        <v/>
      </c>
      <c r="C73" t="str">
        <f t="shared" si="59"/>
        <v/>
      </c>
      <c r="D73" t="str">
        <f t="shared" si="60"/>
        <v/>
      </c>
      <c r="E73">
        <f t="shared" si="61"/>
        <v>0</v>
      </c>
      <c r="F73">
        <f t="shared" si="62"/>
        <v>0</v>
      </c>
      <c r="G73">
        <f t="shared" si="63"/>
        <v>0</v>
      </c>
      <c r="O73" t="str">
        <f t="shared" si="64"/>
        <v/>
      </c>
      <c r="P73">
        <f t="shared" si="65"/>
        <v>0</v>
      </c>
      <c r="Q73">
        <f t="shared" si="66"/>
        <v>0</v>
      </c>
      <c r="R73">
        <f t="shared" si="67"/>
        <v>0</v>
      </c>
      <c r="S73">
        <f t="shared" si="68"/>
        <v>0</v>
      </c>
      <c r="T73">
        <f t="shared" si="69"/>
        <v>0</v>
      </c>
      <c r="U73">
        <f t="shared" si="70"/>
        <v>0</v>
      </c>
      <c r="V73">
        <f t="shared" si="71"/>
        <v>0</v>
      </c>
      <c r="AD73" t="s">
        <v>92</v>
      </c>
    </row>
    <row r="74" spans="1:30" ht="15.75" thickBot="1">
      <c r="A74" s="16"/>
      <c r="B74" t="str">
        <f t="shared" si="58"/>
        <v/>
      </c>
      <c r="C74" t="str">
        <f t="shared" si="59"/>
        <v/>
      </c>
      <c r="D74" t="str">
        <f t="shared" si="60"/>
        <v/>
      </c>
      <c r="E74">
        <f t="shared" si="61"/>
        <v>0</v>
      </c>
      <c r="F74">
        <f t="shared" si="62"/>
        <v>0</v>
      </c>
      <c r="G74">
        <f t="shared" si="63"/>
        <v>0</v>
      </c>
      <c r="O74" t="str">
        <f t="shared" si="64"/>
        <v/>
      </c>
      <c r="P74">
        <f t="shared" si="65"/>
        <v>0</v>
      </c>
      <c r="Q74">
        <f t="shared" si="66"/>
        <v>0</v>
      </c>
      <c r="R74">
        <f t="shared" si="67"/>
        <v>0</v>
      </c>
      <c r="S74">
        <f t="shared" si="68"/>
        <v>0</v>
      </c>
      <c r="T74">
        <f t="shared" si="69"/>
        <v>0</v>
      </c>
      <c r="U74">
        <f t="shared" si="70"/>
        <v>0</v>
      </c>
      <c r="V74">
        <f t="shared" si="71"/>
        <v>0</v>
      </c>
      <c r="AC74" t="s">
        <v>66</v>
      </c>
    </row>
    <row r="75" spans="1:30" ht="15.75" thickBot="1">
      <c r="A75" s="16"/>
      <c r="B75" t="str">
        <f t="shared" si="58"/>
        <v/>
      </c>
      <c r="C75" t="str">
        <f t="shared" si="59"/>
        <v/>
      </c>
      <c r="D75" t="str">
        <f t="shared" si="60"/>
        <v/>
      </c>
      <c r="E75">
        <f t="shared" si="61"/>
        <v>0</v>
      </c>
      <c r="F75">
        <f t="shared" si="62"/>
        <v>0</v>
      </c>
      <c r="G75">
        <f t="shared" si="63"/>
        <v>0</v>
      </c>
      <c r="O75" t="str">
        <f t="shared" si="64"/>
        <v/>
      </c>
      <c r="P75">
        <f t="shared" si="65"/>
        <v>0</v>
      </c>
      <c r="Q75">
        <f t="shared" si="66"/>
        <v>0</v>
      </c>
      <c r="R75">
        <f t="shared" si="67"/>
        <v>0</v>
      </c>
      <c r="S75">
        <f t="shared" si="68"/>
        <v>0</v>
      </c>
      <c r="T75">
        <f t="shared" si="69"/>
        <v>0</v>
      </c>
      <c r="U75">
        <f t="shared" si="70"/>
        <v>0</v>
      </c>
      <c r="V75">
        <f t="shared" si="71"/>
        <v>0</v>
      </c>
      <c r="AC75" t="s">
        <v>67</v>
      </c>
    </row>
    <row r="76" spans="1:30" ht="15.75" thickBot="1">
      <c r="A76" s="16"/>
      <c r="B76" t="str">
        <f t="shared" si="58"/>
        <v/>
      </c>
      <c r="C76" t="str">
        <f t="shared" si="59"/>
        <v/>
      </c>
      <c r="D76" t="str">
        <f t="shared" si="60"/>
        <v/>
      </c>
      <c r="E76">
        <f t="shared" si="61"/>
        <v>0</v>
      </c>
      <c r="F76">
        <f t="shared" si="62"/>
        <v>0</v>
      </c>
      <c r="G76">
        <f t="shared" si="63"/>
        <v>0</v>
      </c>
      <c r="O76" t="str">
        <f t="shared" si="64"/>
        <v/>
      </c>
      <c r="P76">
        <f t="shared" si="65"/>
        <v>0</v>
      </c>
      <c r="Q76">
        <f t="shared" si="66"/>
        <v>0</v>
      </c>
      <c r="R76">
        <f t="shared" si="67"/>
        <v>0</v>
      </c>
      <c r="S76">
        <f t="shared" si="68"/>
        <v>0</v>
      </c>
      <c r="T76">
        <f t="shared" si="69"/>
        <v>0</v>
      </c>
      <c r="U76">
        <f t="shared" si="70"/>
        <v>0</v>
      </c>
      <c r="V76">
        <f t="shared" si="71"/>
        <v>0</v>
      </c>
      <c r="AD76" t="s">
        <v>68</v>
      </c>
    </row>
    <row r="77" spans="1:30" ht="15.75" thickBot="1">
      <c r="A77" s="16"/>
      <c r="B77" t="str">
        <f t="shared" si="58"/>
        <v/>
      </c>
      <c r="C77" t="str">
        <f t="shared" si="59"/>
        <v/>
      </c>
      <c r="D77" t="str">
        <f t="shared" si="60"/>
        <v/>
      </c>
      <c r="E77">
        <f t="shared" si="61"/>
        <v>0</v>
      </c>
      <c r="F77">
        <f t="shared" si="62"/>
        <v>0</v>
      </c>
      <c r="G77">
        <f t="shared" si="63"/>
        <v>0</v>
      </c>
      <c r="O77" t="str">
        <f t="shared" si="64"/>
        <v/>
      </c>
      <c r="P77">
        <f t="shared" si="65"/>
        <v>0</v>
      </c>
      <c r="Q77">
        <f t="shared" si="66"/>
        <v>0</v>
      </c>
      <c r="R77">
        <f t="shared" si="67"/>
        <v>0</v>
      </c>
      <c r="S77">
        <f t="shared" si="68"/>
        <v>0</v>
      </c>
      <c r="T77">
        <f t="shared" si="69"/>
        <v>0</v>
      </c>
      <c r="U77">
        <f t="shared" si="70"/>
        <v>0</v>
      </c>
      <c r="V77">
        <f t="shared" si="71"/>
        <v>0</v>
      </c>
      <c r="AD77" t="s">
        <v>69</v>
      </c>
    </row>
    <row r="78" spans="1:30" ht="15.75" thickBot="1">
      <c r="A78" s="16"/>
      <c r="B78" t="str">
        <f t="shared" si="58"/>
        <v/>
      </c>
      <c r="C78" t="str">
        <f t="shared" si="59"/>
        <v/>
      </c>
      <c r="D78" t="str">
        <f t="shared" si="60"/>
        <v/>
      </c>
      <c r="E78">
        <f t="shared" si="61"/>
        <v>0</v>
      </c>
      <c r="F78">
        <f t="shared" si="62"/>
        <v>0</v>
      </c>
      <c r="G78">
        <f t="shared" si="63"/>
        <v>0</v>
      </c>
      <c r="O78" t="str">
        <f t="shared" si="64"/>
        <v/>
      </c>
      <c r="P78">
        <f t="shared" si="65"/>
        <v>0</v>
      </c>
      <c r="Q78">
        <f t="shared" si="66"/>
        <v>0</v>
      </c>
      <c r="R78">
        <f t="shared" si="67"/>
        <v>0</v>
      </c>
      <c r="S78">
        <f t="shared" si="68"/>
        <v>0</v>
      </c>
      <c r="T78">
        <f t="shared" si="69"/>
        <v>0</v>
      </c>
      <c r="U78">
        <f t="shared" si="70"/>
        <v>0</v>
      </c>
      <c r="V78">
        <f t="shared" si="71"/>
        <v>0</v>
      </c>
    </row>
    <row r="79" spans="1:30" ht="15.75" thickBot="1">
      <c r="A79" s="16"/>
      <c r="B79" t="str">
        <f t="shared" si="58"/>
        <v/>
      </c>
      <c r="C79" t="str">
        <f t="shared" si="59"/>
        <v/>
      </c>
      <c r="D79" t="str">
        <f t="shared" si="60"/>
        <v/>
      </c>
      <c r="E79">
        <f t="shared" si="61"/>
        <v>0</v>
      </c>
      <c r="F79">
        <f t="shared" si="62"/>
        <v>0</v>
      </c>
      <c r="G79">
        <f t="shared" si="63"/>
        <v>0</v>
      </c>
      <c r="O79" t="str">
        <f t="shared" si="64"/>
        <v/>
      </c>
      <c r="P79">
        <f t="shared" si="65"/>
        <v>0</v>
      </c>
      <c r="Q79">
        <f t="shared" si="66"/>
        <v>0</v>
      </c>
      <c r="R79">
        <f t="shared" si="67"/>
        <v>0</v>
      </c>
      <c r="S79">
        <f t="shared" si="68"/>
        <v>0</v>
      </c>
      <c r="T79">
        <f t="shared" si="69"/>
        <v>0</v>
      </c>
      <c r="U79">
        <f t="shared" si="70"/>
        <v>0</v>
      </c>
      <c r="V79">
        <f t="shared" si="71"/>
        <v>0</v>
      </c>
      <c r="AC79" t="s">
        <v>74</v>
      </c>
    </row>
    <row r="80" spans="1:30" ht="15.75" thickBot="1">
      <c r="A80" s="16"/>
      <c r="B80" t="str">
        <f t="shared" si="58"/>
        <v/>
      </c>
      <c r="C80" t="str">
        <f t="shared" si="59"/>
        <v/>
      </c>
      <c r="D80" t="str">
        <f t="shared" si="60"/>
        <v/>
      </c>
      <c r="E80">
        <f t="shared" si="61"/>
        <v>0</v>
      </c>
      <c r="F80">
        <f t="shared" si="62"/>
        <v>0</v>
      </c>
      <c r="G80">
        <f t="shared" si="63"/>
        <v>0</v>
      </c>
      <c r="O80" t="str">
        <f t="shared" si="64"/>
        <v/>
      </c>
      <c r="P80">
        <f t="shared" si="65"/>
        <v>0</v>
      </c>
      <c r="Q80">
        <f t="shared" si="66"/>
        <v>0</v>
      </c>
      <c r="R80">
        <f t="shared" si="67"/>
        <v>0</v>
      </c>
      <c r="S80">
        <f t="shared" si="68"/>
        <v>0</v>
      </c>
      <c r="T80">
        <f t="shared" si="69"/>
        <v>0</v>
      </c>
      <c r="U80">
        <f t="shared" si="70"/>
        <v>0</v>
      </c>
      <c r="V80">
        <f t="shared" si="71"/>
        <v>0</v>
      </c>
      <c r="AD80" t="s">
        <v>75</v>
      </c>
    </row>
    <row r="81" spans="1:34" ht="15.75" thickBot="1">
      <c r="A81" s="16"/>
      <c r="B81" t="str">
        <f t="shared" si="58"/>
        <v/>
      </c>
      <c r="C81" t="str">
        <f t="shared" si="59"/>
        <v/>
      </c>
      <c r="D81" t="str">
        <f t="shared" si="60"/>
        <v/>
      </c>
      <c r="E81">
        <f t="shared" si="61"/>
        <v>0</v>
      </c>
      <c r="F81">
        <f t="shared" si="62"/>
        <v>0</v>
      </c>
      <c r="G81">
        <f t="shared" si="63"/>
        <v>0</v>
      </c>
      <c r="O81" t="str">
        <f t="shared" si="64"/>
        <v/>
      </c>
      <c r="P81">
        <f t="shared" si="65"/>
        <v>0</v>
      </c>
      <c r="Q81">
        <f t="shared" si="66"/>
        <v>0</v>
      </c>
      <c r="R81">
        <f t="shared" si="67"/>
        <v>0</v>
      </c>
      <c r="S81">
        <f t="shared" si="68"/>
        <v>0</v>
      </c>
      <c r="T81">
        <f t="shared" si="69"/>
        <v>0</v>
      </c>
      <c r="U81">
        <f t="shared" si="70"/>
        <v>0</v>
      </c>
      <c r="V81">
        <f t="shared" si="71"/>
        <v>0</v>
      </c>
      <c r="AD81" t="s">
        <v>76</v>
      </c>
    </row>
    <row r="82" spans="1:34" ht="15.75" thickBot="1">
      <c r="A82" s="16"/>
      <c r="B82" t="str">
        <f t="shared" si="58"/>
        <v/>
      </c>
      <c r="C82" t="str">
        <f t="shared" si="59"/>
        <v/>
      </c>
      <c r="D82" t="str">
        <f t="shared" si="60"/>
        <v/>
      </c>
      <c r="E82">
        <f t="shared" si="61"/>
        <v>0</v>
      </c>
      <c r="F82">
        <f t="shared" si="62"/>
        <v>0</v>
      </c>
      <c r="G82">
        <f t="shared" si="63"/>
        <v>0</v>
      </c>
      <c r="O82" t="str">
        <f t="shared" si="64"/>
        <v/>
      </c>
      <c r="P82">
        <f t="shared" si="65"/>
        <v>0</v>
      </c>
      <c r="Q82">
        <f t="shared" si="66"/>
        <v>0</v>
      </c>
      <c r="R82">
        <f t="shared" si="67"/>
        <v>0</v>
      </c>
      <c r="S82">
        <f t="shared" si="68"/>
        <v>0</v>
      </c>
      <c r="T82">
        <f t="shared" si="69"/>
        <v>0</v>
      </c>
      <c r="U82">
        <f t="shared" si="70"/>
        <v>0</v>
      </c>
      <c r="V82">
        <f t="shared" si="71"/>
        <v>0</v>
      </c>
      <c r="AD82" t="s">
        <v>77</v>
      </c>
    </row>
    <row r="83" spans="1:34" ht="15.75" thickBot="1">
      <c r="A83" s="16"/>
      <c r="B83" t="str">
        <f t="shared" si="58"/>
        <v/>
      </c>
      <c r="C83" t="str">
        <f t="shared" si="59"/>
        <v/>
      </c>
      <c r="D83" t="str">
        <f t="shared" si="60"/>
        <v/>
      </c>
      <c r="E83">
        <f t="shared" si="61"/>
        <v>0</v>
      </c>
      <c r="F83">
        <f t="shared" si="62"/>
        <v>0</v>
      </c>
      <c r="G83">
        <f t="shared" si="63"/>
        <v>0</v>
      </c>
      <c r="O83" t="str">
        <f t="shared" si="64"/>
        <v/>
      </c>
      <c r="P83">
        <f t="shared" si="65"/>
        <v>0</v>
      </c>
      <c r="Q83">
        <f t="shared" si="66"/>
        <v>0</v>
      </c>
      <c r="R83">
        <f t="shared" si="67"/>
        <v>0</v>
      </c>
      <c r="S83">
        <f t="shared" si="68"/>
        <v>0</v>
      </c>
      <c r="T83">
        <f t="shared" si="69"/>
        <v>0</v>
      </c>
      <c r="U83">
        <f t="shared" si="70"/>
        <v>0</v>
      </c>
      <c r="V83">
        <f t="shared" si="71"/>
        <v>0</v>
      </c>
      <c r="AD83" t="s">
        <v>78</v>
      </c>
    </row>
    <row r="84" spans="1:34" ht="15.75" thickBot="1">
      <c r="A84" s="16"/>
      <c r="B84" t="str">
        <f t="shared" si="58"/>
        <v/>
      </c>
      <c r="C84" t="str">
        <f t="shared" si="59"/>
        <v/>
      </c>
      <c r="D84" t="str">
        <f t="shared" si="60"/>
        <v/>
      </c>
      <c r="E84">
        <f t="shared" si="61"/>
        <v>0</v>
      </c>
      <c r="F84">
        <f t="shared" si="62"/>
        <v>0</v>
      </c>
      <c r="G84">
        <f t="shared" si="63"/>
        <v>0</v>
      </c>
      <c r="O84" t="str">
        <f t="shared" si="64"/>
        <v/>
      </c>
      <c r="P84">
        <f t="shared" si="65"/>
        <v>0</v>
      </c>
      <c r="Q84">
        <f t="shared" si="66"/>
        <v>0</v>
      </c>
      <c r="R84">
        <f t="shared" si="67"/>
        <v>0</v>
      </c>
      <c r="S84">
        <f t="shared" si="68"/>
        <v>0</v>
      </c>
      <c r="T84">
        <f t="shared" si="69"/>
        <v>0</v>
      </c>
      <c r="U84">
        <f t="shared" si="70"/>
        <v>0</v>
      </c>
      <c r="V84">
        <f t="shared" si="71"/>
        <v>0</v>
      </c>
    </row>
    <row r="85" spans="1:34" ht="15.75" thickBot="1">
      <c r="A85" s="16"/>
      <c r="B85" t="str">
        <f t="shared" si="58"/>
        <v/>
      </c>
      <c r="C85" t="str">
        <f t="shared" si="59"/>
        <v/>
      </c>
      <c r="D85" t="str">
        <f t="shared" si="60"/>
        <v/>
      </c>
      <c r="E85">
        <f t="shared" si="61"/>
        <v>0</v>
      </c>
      <c r="F85">
        <f t="shared" si="62"/>
        <v>0</v>
      </c>
      <c r="G85">
        <f t="shared" si="63"/>
        <v>0</v>
      </c>
      <c r="O85" t="str">
        <f t="shared" si="64"/>
        <v/>
      </c>
      <c r="P85">
        <f t="shared" si="65"/>
        <v>0</v>
      </c>
      <c r="Q85">
        <f t="shared" si="66"/>
        <v>0</v>
      </c>
      <c r="R85">
        <f t="shared" si="67"/>
        <v>0</v>
      </c>
      <c r="S85">
        <f t="shared" si="68"/>
        <v>0</v>
      </c>
      <c r="T85">
        <f t="shared" si="69"/>
        <v>0</v>
      </c>
      <c r="U85">
        <f t="shared" si="70"/>
        <v>0</v>
      </c>
      <c r="V85">
        <f t="shared" si="71"/>
        <v>0</v>
      </c>
      <c r="AC85" t="s">
        <v>79</v>
      </c>
    </row>
    <row r="86" spans="1:34" ht="15.75" thickBot="1">
      <c r="A86" s="16"/>
      <c r="B86" t="str">
        <f t="shared" si="58"/>
        <v/>
      </c>
      <c r="C86" t="str">
        <f t="shared" si="59"/>
        <v/>
      </c>
      <c r="D86" t="str">
        <f t="shared" si="60"/>
        <v/>
      </c>
      <c r="E86">
        <f t="shared" si="61"/>
        <v>0</v>
      </c>
      <c r="F86">
        <f t="shared" si="62"/>
        <v>0</v>
      </c>
      <c r="G86">
        <f t="shared" si="63"/>
        <v>0</v>
      </c>
      <c r="O86" t="str">
        <f t="shared" si="64"/>
        <v/>
      </c>
      <c r="P86">
        <f t="shared" si="65"/>
        <v>0</v>
      </c>
      <c r="Q86">
        <f t="shared" si="66"/>
        <v>0</v>
      </c>
      <c r="R86">
        <f t="shared" si="67"/>
        <v>0</v>
      </c>
      <c r="S86">
        <f t="shared" si="68"/>
        <v>0</v>
      </c>
      <c r="T86">
        <f t="shared" si="69"/>
        <v>0</v>
      </c>
      <c r="U86">
        <f t="shared" si="70"/>
        <v>0</v>
      </c>
      <c r="V86">
        <f t="shared" si="71"/>
        <v>0</v>
      </c>
    </row>
    <row r="87" spans="1:34" ht="15.75" thickBot="1">
      <c r="A87" s="16"/>
      <c r="B87" t="str">
        <f t="shared" si="58"/>
        <v/>
      </c>
      <c r="C87" t="str">
        <f t="shared" si="59"/>
        <v/>
      </c>
      <c r="D87" t="str">
        <f t="shared" si="60"/>
        <v/>
      </c>
      <c r="E87">
        <f t="shared" si="61"/>
        <v>0</v>
      </c>
      <c r="F87">
        <f t="shared" si="62"/>
        <v>0</v>
      </c>
      <c r="G87">
        <f t="shared" si="63"/>
        <v>0</v>
      </c>
      <c r="O87" t="str">
        <f t="shared" si="64"/>
        <v/>
      </c>
      <c r="P87">
        <f t="shared" si="65"/>
        <v>0</v>
      </c>
      <c r="Q87">
        <f t="shared" si="66"/>
        <v>0</v>
      </c>
      <c r="R87">
        <f t="shared" si="67"/>
        <v>0</v>
      </c>
      <c r="S87">
        <f t="shared" si="68"/>
        <v>0</v>
      </c>
      <c r="T87">
        <f t="shared" si="69"/>
        <v>0</v>
      </c>
      <c r="U87">
        <f t="shared" si="70"/>
        <v>0</v>
      </c>
      <c r="V87">
        <f t="shared" si="71"/>
        <v>0</v>
      </c>
      <c r="AC87" s="14" t="s">
        <v>81</v>
      </c>
      <c r="AD87" s="14" t="s">
        <v>80</v>
      </c>
      <c r="AG87" s="14" t="s">
        <v>81</v>
      </c>
      <c r="AH87" s="14" t="s">
        <v>80</v>
      </c>
    </row>
    <row r="88" spans="1:34" ht="15.75" thickBot="1">
      <c r="A88" s="16"/>
      <c r="B88" t="str">
        <f t="shared" si="58"/>
        <v/>
      </c>
      <c r="C88" t="str">
        <f t="shared" si="59"/>
        <v/>
      </c>
      <c r="D88" t="str">
        <f t="shared" si="60"/>
        <v/>
      </c>
      <c r="E88">
        <f t="shared" si="61"/>
        <v>0</v>
      </c>
      <c r="F88">
        <f t="shared" si="62"/>
        <v>0</v>
      </c>
      <c r="G88">
        <f t="shared" si="63"/>
        <v>0</v>
      </c>
      <c r="O88" t="str">
        <f t="shared" si="64"/>
        <v/>
      </c>
      <c r="P88">
        <f t="shared" si="65"/>
        <v>0</v>
      </c>
      <c r="Q88">
        <f t="shared" si="66"/>
        <v>0</v>
      </c>
      <c r="R88">
        <f t="shared" si="67"/>
        <v>0</v>
      </c>
      <c r="S88">
        <f t="shared" si="68"/>
        <v>0</v>
      </c>
      <c r="T88">
        <f t="shared" si="69"/>
        <v>0</v>
      </c>
      <c r="U88">
        <f t="shared" si="70"/>
        <v>0</v>
      </c>
      <c r="V88">
        <f t="shared" si="71"/>
        <v>0</v>
      </c>
      <c r="AC88" s="3" t="s">
        <v>82</v>
      </c>
      <c r="AD88" s="31">
        <v>0.02</v>
      </c>
      <c r="AG88" s="3" t="s">
        <v>86</v>
      </c>
      <c r="AH88" s="31">
        <v>0.25</v>
      </c>
    </row>
    <row r="89" spans="1:34" ht="15.75" thickBot="1">
      <c r="A89" s="16"/>
      <c r="B89" t="str">
        <f t="shared" si="58"/>
        <v/>
      </c>
      <c r="C89" t="str">
        <f t="shared" si="59"/>
        <v/>
      </c>
      <c r="D89" t="str">
        <f t="shared" si="60"/>
        <v/>
      </c>
      <c r="E89">
        <f t="shared" si="61"/>
        <v>0</v>
      </c>
      <c r="F89">
        <f t="shared" si="62"/>
        <v>0</v>
      </c>
      <c r="G89">
        <f t="shared" si="63"/>
        <v>0</v>
      </c>
      <c r="O89" t="str">
        <f t="shared" si="64"/>
        <v/>
      </c>
      <c r="P89">
        <f t="shared" si="65"/>
        <v>0</v>
      </c>
      <c r="Q89">
        <f t="shared" si="66"/>
        <v>0</v>
      </c>
      <c r="R89">
        <f t="shared" si="67"/>
        <v>0</v>
      </c>
      <c r="S89">
        <f t="shared" si="68"/>
        <v>0</v>
      </c>
      <c r="T89">
        <f t="shared" si="69"/>
        <v>0</v>
      </c>
      <c r="U89">
        <f t="shared" si="70"/>
        <v>0</v>
      </c>
      <c r="V89">
        <f t="shared" si="71"/>
        <v>0</v>
      </c>
      <c r="AC89" s="3" t="s">
        <v>83</v>
      </c>
      <c r="AD89" s="31">
        <v>0.05</v>
      </c>
      <c r="AG89" s="3" t="s">
        <v>87</v>
      </c>
      <c r="AH89" s="31">
        <v>0.4</v>
      </c>
    </row>
    <row r="90" spans="1:34" ht="15.75" thickBot="1">
      <c r="A90" s="16"/>
      <c r="B90" t="str">
        <f t="shared" ref="B90:B121" si="72">UPPER(LEFT(A90,2))</f>
        <v/>
      </c>
      <c r="C90" t="str">
        <f t="shared" ref="C90:C125" si="73">UPPER(LEFT(A90,1))</f>
        <v/>
      </c>
      <c r="D90" t="str">
        <f t="shared" ref="D90:D125" si="74">RIGHT(B90)</f>
        <v/>
      </c>
      <c r="E90">
        <f t="shared" ref="E90:E125" si="75">LEN(A90)</f>
        <v>0</v>
      </c>
      <c r="F90">
        <f t="shared" ref="F90:F125" si="76">IF(SUM(P90:V90)=7,1,0)</f>
        <v>0</v>
      </c>
      <c r="G90">
        <f t="shared" ref="G90:G121" si="77">IF(E90=4,1,E90+7*F90)</f>
        <v>0</v>
      </c>
      <c r="O90" t="str">
        <f t="shared" ref="O90:O125" si="78">UPPER(A90)</f>
        <v/>
      </c>
      <c r="P90">
        <f t="shared" ref="P90:P125" si="79">IF(IFERROR(FIND(B$16,$O90),0)&gt;0,1,0)</f>
        <v>0</v>
      </c>
      <c r="Q90">
        <f t="shared" ref="Q90:Q125" si="80">IF(IFERROR(FIND(C$16,$O90),0)&gt;0,1,0)</f>
        <v>0</v>
      </c>
      <c r="R90">
        <f t="shared" ref="R90:R125" si="81">IF(IFERROR(FIND(D$16,$O90),0)&gt;0,1,0)</f>
        <v>0</v>
      </c>
      <c r="S90">
        <f t="shared" ref="S90:S125" si="82">IF(IFERROR(FIND(E$16,$O90),0)&gt;0,1,0)</f>
        <v>0</v>
      </c>
      <c r="T90">
        <f t="shared" ref="T90:T125" si="83">IF(IFERROR(FIND(F$16,$O90),0)&gt;0,1,0)</f>
        <v>0</v>
      </c>
      <c r="U90">
        <f t="shared" ref="U90:U125" si="84">IF(IFERROR(FIND(G$16,$O90),0)&gt;0,1,0)</f>
        <v>0</v>
      </c>
      <c r="V90">
        <f t="shared" ref="V90:V125" si="85">IF(IFERROR(FIND(H$16,$O90),0)&gt;0,1,0)</f>
        <v>0</v>
      </c>
      <c r="AC90" s="3" t="s">
        <v>84</v>
      </c>
      <c r="AD90" s="31">
        <v>0.08</v>
      </c>
      <c r="AG90" s="3" t="s">
        <v>88</v>
      </c>
      <c r="AH90" s="31">
        <v>0.5</v>
      </c>
    </row>
    <row r="91" spans="1:34" ht="15.75" thickBot="1">
      <c r="A91" s="16"/>
      <c r="B91" t="str">
        <f t="shared" si="72"/>
        <v/>
      </c>
      <c r="C91" t="str">
        <f t="shared" si="73"/>
        <v/>
      </c>
      <c r="D91" t="str">
        <f t="shared" si="74"/>
        <v/>
      </c>
      <c r="E91">
        <f t="shared" si="75"/>
        <v>0</v>
      </c>
      <c r="F91">
        <f t="shared" si="76"/>
        <v>0</v>
      </c>
      <c r="G91">
        <f t="shared" si="77"/>
        <v>0</v>
      </c>
      <c r="O91" t="str">
        <f t="shared" si="78"/>
        <v/>
      </c>
      <c r="P91">
        <f t="shared" si="79"/>
        <v>0</v>
      </c>
      <c r="Q91">
        <f t="shared" si="80"/>
        <v>0</v>
      </c>
      <c r="R91">
        <f t="shared" si="81"/>
        <v>0</v>
      </c>
      <c r="S91">
        <f t="shared" si="82"/>
        <v>0</v>
      </c>
      <c r="T91">
        <f t="shared" si="83"/>
        <v>0</v>
      </c>
      <c r="U91">
        <f t="shared" si="84"/>
        <v>0</v>
      </c>
      <c r="V91">
        <f t="shared" si="85"/>
        <v>0</v>
      </c>
      <c r="AC91" s="3" t="s">
        <v>85</v>
      </c>
      <c r="AD91" s="31">
        <v>0.15</v>
      </c>
      <c r="AG91" s="3" t="s">
        <v>89</v>
      </c>
      <c r="AH91" s="31">
        <v>0.7</v>
      </c>
    </row>
    <row r="92" spans="1:34" ht="15.75" thickBot="1">
      <c r="A92" s="16"/>
      <c r="B92" t="str">
        <f t="shared" si="72"/>
        <v/>
      </c>
      <c r="C92" t="str">
        <f t="shared" si="73"/>
        <v/>
      </c>
      <c r="D92" t="str">
        <f t="shared" si="74"/>
        <v/>
      </c>
      <c r="E92">
        <f t="shared" si="75"/>
        <v>0</v>
      </c>
      <c r="F92">
        <f t="shared" si="76"/>
        <v>0</v>
      </c>
      <c r="G92">
        <f t="shared" si="77"/>
        <v>0</v>
      </c>
      <c r="O92" t="str">
        <f t="shared" si="78"/>
        <v/>
      </c>
      <c r="P92">
        <f t="shared" si="79"/>
        <v>0</v>
      </c>
      <c r="Q92">
        <f t="shared" si="80"/>
        <v>0</v>
      </c>
      <c r="R92">
        <f t="shared" si="81"/>
        <v>0</v>
      </c>
      <c r="S92">
        <f t="shared" si="82"/>
        <v>0</v>
      </c>
      <c r="T92">
        <f t="shared" si="83"/>
        <v>0</v>
      </c>
      <c r="U92">
        <f t="shared" si="84"/>
        <v>0</v>
      </c>
      <c r="V92">
        <f t="shared" si="85"/>
        <v>0</v>
      </c>
    </row>
    <row r="93" spans="1:34" ht="15.75" thickBot="1">
      <c r="A93" s="16"/>
      <c r="B93" t="str">
        <f t="shared" si="72"/>
        <v/>
      </c>
      <c r="C93" t="str">
        <f t="shared" si="73"/>
        <v/>
      </c>
      <c r="D93" t="str">
        <f t="shared" si="74"/>
        <v/>
      </c>
      <c r="E93">
        <f t="shared" si="75"/>
        <v>0</v>
      </c>
      <c r="F93">
        <f t="shared" si="76"/>
        <v>0</v>
      </c>
      <c r="G93">
        <f t="shared" si="77"/>
        <v>0</v>
      </c>
      <c r="O93" t="str">
        <f t="shared" si="78"/>
        <v/>
      </c>
      <c r="P93">
        <f t="shared" si="79"/>
        <v>0</v>
      </c>
      <c r="Q93">
        <f t="shared" si="80"/>
        <v>0</v>
      </c>
      <c r="R93">
        <f t="shared" si="81"/>
        <v>0</v>
      </c>
      <c r="S93">
        <f t="shared" si="82"/>
        <v>0</v>
      </c>
      <c r="T93">
        <f t="shared" si="83"/>
        <v>0</v>
      </c>
      <c r="U93">
        <f t="shared" si="84"/>
        <v>0</v>
      </c>
      <c r="V93">
        <f t="shared" si="85"/>
        <v>0</v>
      </c>
      <c r="AC93" s="45" t="s">
        <v>115</v>
      </c>
    </row>
    <row r="94" spans="1:34" ht="15.75" thickBot="1">
      <c r="A94" s="16"/>
      <c r="B94" t="str">
        <f t="shared" si="72"/>
        <v/>
      </c>
      <c r="C94" t="str">
        <f t="shared" si="73"/>
        <v/>
      </c>
      <c r="D94" t="str">
        <f t="shared" si="74"/>
        <v/>
      </c>
      <c r="E94">
        <f t="shared" si="75"/>
        <v>0</v>
      </c>
      <c r="F94">
        <f t="shared" si="76"/>
        <v>0</v>
      </c>
      <c r="G94">
        <f t="shared" si="77"/>
        <v>0</v>
      </c>
      <c r="O94" t="str">
        <f t="shared" si="78"/>
        <v/>
      </c>
      <c r="P94">
        <f t="shared" si="79"/>
        <v>0</v>
      </c>
      <c r="Q94">
        <f t="shared" si="80"/>
        <v>0</v>
      </c>
      <c r="R94">
        <f t="shared" si="81"/>
        <v>0</v>
      </c>
      <c r="S94">
        <f t="shared" si="82"/>
        <v>0</v>
      </c>
      <c r="T94">
        <f t="shared" si="83"/>
        <v>0</v>
      </c>
      <c r="U94">
        <f t="shared" si="84"/>
        <v>0</v>
      </c>
      <c r="V94">
        <f t="shared" si="85"/>
        <v>0</v>
      </c>
    </row>
    <row r="95" spans="1:34" ht="15.75" thickBot="1">
      <c r="A95" s="16"/>
      <c r="B95" t="str">
        <f t="shared" si="72"/>
        <v/>
      </c>
      <c r="C95" t="str">
        <f t="shared" si="73"/>
        <v/>
      </c>
      <c r="D95" t="str">
        <f t="shared" si="74"/>
        <v/>
      </c>
      <c r="E95">
        <f t="shared" si="75"/>
        <v>0</v>
      </c>
      <c r="F95">
        <f t="shared" si="76"/>
        <v>0</v>
      </c>
      <c r="G95">
        <f t="shared" si="77"/>
        <v>0</v>
      </c>
      <c r="O95" t="str">
        <f t="shared" si="78"/>
        <v/>
      </c>
      <c r="P95">
        <f t="shared" si="79"/>
        <v>0</v>
      </c>
      <c r="Q95">
        <f t="shared" si="80"/>
        <v>0</v>
      </c>
      <c r="R95">
        <f t="shared" si="81"/>
        <v>0</v>
      </c>
      <c r="S95">
        <f t="shared" si="82"/>
        <v>0</v>
      </c>
      <c r="T95">
        <f t="shared" si="83"/>
        <v>0</v>
      </c>
      <c r="U95">
        <f t="shared" si="84"/>
        <v>0</v>
      </c>
      <c r="V95">
        <f t="shared" si="85"/>
        <v>0</v>
      </c>
    </row>
    <row r="96" spans="1:34" ht="15.75" thickBot="1">
      <c r="A96" s="16"/>
      <c r="B96" t="str">
        <f t="shared" si="72"/>
        <v/>
      </c>
      <c r="C96" t="str">
        <f t="shared" si="73"/>
        <v/>
      </c>
      <c r="D96" t="str">
        <f t="shared" si="74"/>
        <v/>
      </c>
      <c r="E96">
        <f t="shared" si="75"/>
        <v>0</v>
      </c>
      <c r="F96">
        <f t="shared" si="76"/>
        <v>0</v>
      </c>
      <c r="G96">
        <f t="shared" si="77"/>
        <v>0</v>
      </c>
      <c r="O96" t="str">
        <f t="shared" si="78"/>
        <v/>
      </c>
      <c r="P96">
        <f t="shared" si="79"/>
        <v>0</v>
      </c>
      <c r="Q96">
        <f t="shared" si="80"/>
        <v>0</v>
      </c>
      <c r="R96">
        <f t="shared" si="81"/>
        <v>0</v>
      </c>
      <c r="S96">
        <f t="shared" si="82"/>
        <v>0</v>
      </c>
      <c r="T96">
        <f t="shared" si="83"/>
        <v>0</v>
      </c>
      <c r="U96">
        <f t="shared" si="84"/>
        <v>0</v>
      </c>
      <c r="V96">
        <f t="shared" si="85"/>
        <v>0</v>
      </c>
    </row>
    <row r="97" spans="1:22" ht="15.75" thickBot="1">
      <c r="A97" s="16"/>
      <c r="B97" t="str">
        <f t="shared" si="72"/>
        <v/>
      </c>
      <c r="C97" t="str">
        <f t="shared" si="73"/>
        <v/>
      </c>
      <c r="D97" t="str">
        <f t="shared" si="74"/>
        <v/>
      </c>
      <c r="E97">
        <f t="shared" si="75"/>
        <v>0</v>
      </c>
      <c r="F97">
        <f t="shared" si="76"/>
        <v>0</v>
      </c>
      <c r="G97">
        <f t="shared" si="77"/>
        <v>0</v>
      </c>
      <c r="O97" t="str">
        <f t="shared" si="78"/>
        <v/>
      </c>
      <c r="P97">
        <f t="shared" si="79"/>
        <v>0</v>
      </c>
      <c r="Q97">
        <f t="shared" si="80"/>
        <v>0</v>
      </c>
      <c r="R97">
        <f t="shared" si="81"/>
        <v>0</v>
      </c>
      <c r="S97">
        <f t="shared" si="82"/>
        <v>0</v>
      </c>
      <c r="T97">
        <f t="shared" si="83"/>
        <v>0</v>
      </c>
      <c r="U97">
        <f t="shared" si="84"/>
        <v>0</v>
      </c>
      <c r="V97">
        <f t="shared" si="85"/>
        <v>0</v>
      </c>
    </row>
    <row r="98" spans="1:22" ht="15.75" thickBot="1">
      <c r="A98" s="16"/>
      <c r="B98" t="str">
        <f t="shared" si="72"/>
        <v/>
      </c>
      <c r="C98" t="str">
        <f t="shared" si="73"/>
        <v/>
      </c>
      <c r="D98" t="str">
        <f t="shared" si="74"/>
        <v/>
      </c>
      <c r="E98">
        <f t="shared" si="75"/>
        <v>0</v>
      </c>
      <c r="F98">
        <f t="shared" si="76"/>
        <v>0</v>
      </c>
      <c r="G98">
        <f t="shared" si="77"/>
        <v>0</v>
      </c>
      <c r="O98" t="str">
        <f t="shared" si="78"/>
        <v/>
      </c>
      <c r="P98">
        <f t="shared" si="79"/>
        <v>0</v>
      </c>
      <c r="Q98">
        <f t="shared" si="80"/>
        <v>0</v>
      </c>
      <c r="R98">
        <f t="shared" si="81"/>
        <v>0</v>
      </c>
      <c r="S98">
        <f t="shared" si="82"/>
        <v>0</v>
      </c>
      <c r="T98">
        <f t="shared" si="83"/>
        <v>0</v>
      </c>
      <c r="U98">
        <f t="shared" si="84"/>
        <v>0</v>
      </c>
      <c r="V98">
        <f t="shared" si="85"/>
        <v>0</v>
      </c>
    </row>
    <row r="99" spans="1:22" ht="15.75" thickBot="1">
      <c r="A99" s="16"/>
      <c r="B99" t="str">
        <f t="shared" si="72"/>
        <v/>
      </c>
      <c r="C99" t="str">
        <f t="shared" si="73"/>
        <v/>
      </c>
      <c r="D99" t="str">
        <f t="shared" si="74"/>
        <v/>
      </c>
      <c r="E99">
        <f t="shared" si="75"/>
        <v>0</v>
      </c>
      <c r="F99">
        <f t="shared" si="76"/>
        <v>0</v>
      </c>
      <c r="G99">
        <f t="shared" si="77"/>
        <v>0</v>
      </c>
      <c r="O99" t="str">
        <f t="shared" si="78"/>
        <v/>
      </c>
      <c r="P99">
        <f t="shared" si="79"/>
        <v>0</v>
      </c>
      <c r="Q99">
        <f t="shared" si="80"/>
        <v>0</v>
      </c>
      <c r="R99">
        <f t="shared" si="81"/>
        <v>0</v>
      </c>
      <c r="S99">
        <f t="shared" si="82"/>
        <v>0</v>
      </c>
      <c r="T99">
        <f t="shared" si="83"/>
        <v>0</v>
      </c>
      <c r="U99">
        <f t="shared" si="84"/>
        <v>0</v>
      </c>
      <c r="V99">
        <f t="shared" si="85"/>
        <v>0</v>
      </c>
    </row>
    <row r="100" spans="1:22" ht="15.75" thickBot="1">
      <c r="A100" s="16"/>
      <c r="B100" t="str">
        <f t="shared" si="72"/>
        <v/>
      </c>
      <c r="C100" t="str">
        <f t="shared" si="73"/>
        <v/>
      </c>
      <c r="D100" t="str">
        <f t="shared" si="74"/>
        <v/>
      </c>
      <c r="E100">
        <f t="shared" si="75"/>
        <v>0</v>
      </c>
      <c r="F100">
        <f t="shared" si="76"/>
        <v>0</v>
      </c>
      <c r="G100">
        <f t="shared" si="77"/>
        <v>0</v>
      </c>
      <c r="O100" t="str">
        <f t="shared" si="78"/>
        <v/>
      </c>
      <c r="P100">
        <f t="shared" si="79"/>
        <v>0</v>
      </c>
      <c r="Q100">
        <f t="shared" si="80"/>
        <v>0</v>
      </c>
      <c r="R100">
        <f t="shared" si="81"/>
        <v>0</v>
      </c>
      <c r="S100">
        <f t="shared" si="82"/>
        <v>0</v>
      </c>
      <c r="T100">
        <f t="shared" si="83"/>
        <v>0</v>
      </c>
      <c r="U100">
        <f t="shared" si="84"/>
        <v>0</v>
      </c>
      <c r="V100">
        <f t="shared" si="85"/>
        <v>0</v>
      </c>
    </row>
    <row r="101" spans="1:22" ht="15.75" thickBot="1">
      <c r="A101" s="16"/>
      <c r="B101" t="str">
        <f t="shared" si="72"/>
        <v/>
      </c>
      <c r="C101" t="str">
        <f t="shared" si="73"/>
        <v/>
      </c>
      <c r="D101" t="str">
        <f t="shared" si="74"/>
        <v/>
      </c>
      <c r="E101">
        <f t="shared" si="75"/>
        <v>0</v>
      </c>
      <c r="F101">
        <f t="shared" si="76"/>
        <v>0</v>
      </c>
      <c r="G101">
        <f t="shared" si="77"/>
        <v>0</v>
      </c>
      <c r="O101" t="str">
        <f t="shared" si="78"/>
        <v/>
      </c>
      <c r="P101">
        <f t="shared" si="79"/>
        <v>0</v>
      </c>
      <c r="Q101">
        <f t="shared" si="80"/>
        <v>0</v>
      </c>
      <c r="R101">
        <f t="shared" si="81"/>
        <v>0</v>
      </c>
      <c r="S101">
        <f t="shared" si="82"/>
        <v>0</v>
      </c>
      <c r="T101">
        <f t="shared" si="83"/>
        <v>0</v>
      </c>
      <c r="U101">
        <f t="shared" si="84"/>
        <v>0</v>
      </c>
      <c r="V101">
        <f t="shared" si="85"/>
        <v>0</v>
      </c>
    </row>
    <row r="102" spans="1:22" ht="15.75" thickBot="1">
      <c r="A102" s="16"/>
      <c r="B102" t="str">
        <f t="shared" si="72"/>
        <v/>
      </c>
      <c r="C102" t="str">
        <f t="shared" si="73"/>
        <v/>
      </c>
      <c r="D102" t="str">
        <f t="shared" si="74"/>
        <v/>
      </c>
      <c r="E102">
        <f t="shared" si="75"/>
        <v>0</v>
      </c>
      <c r="F102">
        <f t="shared" si="76"/>
        <v>0</v>
      </c>
      <c r="G102">
        <f t="shared" si="77"/>
        <v>0</v>
      </c>
      <c r="O102" t="str">
        <f t="shared" si="78"/>
        <v/>
      </c>
      <c r="P102">
        <f t="shared" si="79"/>
        <v>0</v>
      </c>
      <c r="Q102">
        <f t="shared" si="80"/>
        <v>0</v>
      </c>
      <c r="R102">
        <f t="shared" si="81"/>
        <v>0</v>
      </c>
      <c r="S102">
        <f t="shared" si="82"/>
        <v>0</v>
      </c>
      <c r="T102">
        <f t="shared" si="83"/>
        <v>0</v>
      </c>
      <c r="U102">
        <f t="shared" si="84"/>
        <v>0</v>
      </c>
      <c r="V102">
        <f t="shared" si="85"/>
        <v>0</v>
      </c>
    </row>
    <row r="103" spans="1:22" ht="15.75" thickBot="1">
      <c r="A103" s="16"/>
      <c r="B103" t="str">
        <f t="shared" si="72"/>
        <v/>
      </c>
      <c r="C103" t="str">
        <f t="shared" si="73"/>
        <v/>
      </c>
      <c r="D103" t="str">
        <f t="shared" si="74"/>
        <v/>
      </c>
      <c r="E103">
        <f t="shared" si="75"/>
        <v>0</v>
      </c>
      <c r="F103">
        <f t="shared" si="76"/>
        <v>0</v>
      </c>
      <c r="G103">
        <f t="shared" si="77"/>
        <v>0</v>
      </c>
      <c r="O103" t="str">
        <f t="shared" si="78"/>
        <v/>
      </c>
      <c r="P103">
        <f t="shared" si="79"/>
        <v>0</v>
      </c>
      <c r="Q103">
        <f t="shared" si="80"/>
        <v>0</v>
      </c>
      <c r="R103">
        <f t="shared" si="81"/>
        <v>0</v>
      </c>
      <c r="S103">
        <f t="shared" si="82"/>
        <v>0</v>
      </c>
      <c r="T103">
        <f t="shared" si="83"/>
        <v>0</v>
      </c>
      <c r="U103">
        <f t="shared" si="84"/>
        <v>0</v>
      </c>
      <c r="V103">
        <f t="shared" si="85"/>
        <v>0</v>
      </c>
    </row>
    <row r="104" spans="1:22" ht="15.75" thickBot="1">
      <c r="A104" s="16"/>
      <c r="B104" t="str">
        <f t="shared" si="72"/>
        <v/>
      </c>
      <c r="C104" t="str">
        <f t="shared" si="73"/>
        <v/>
      </c>
      <c r="D104" t="str">
        <f t="shared" si="74"/>
        <v/>
      </c>
      <c r="E104">
        <f t="shared" si="75"/>
        <v>0</v>
      </c>
      <c r="F104">
        <f t="shared" si="76"/>
        <v>0</v>
      </c>
      <c r="G104">
        <f t="shared" si="77"/>
        <v>0</v>
      </c>
      <c r="O104" t="str">
        <f t="shared" si="78"/>
        <v/>
      </c>
      <c r="P104">
        <f t="shared" si="79"/>
        <v>0</v>
      </c>
      <c r="Q104">
        <f t="shared" si="80"/>
        <v>0</v>
      </c>
      <c r="R104">
        <f t="shared" si="81"/>
        <v>0</v>
      </c>
      <c r="S104">
        <f t="shared" si="82"/>
        <v>0</v>
      </c>
      <c r="T104">
        <f t="shared" si="83"/>
        <v>0</v>
      </c>
      <c r="U104">
        <f t="shared" si="84"/>
        <v>0</v>
      </c>
      <c r="V104">
        <f t="shared" si="85"/>
        <v>0</v>
      </c>
    </row>
    <row r="105" spans="1:22" ht="15.75" thickBot="1">
      <c r="A105" s="16"/>
      <c r="B105" t="str">
        <f t="shared" si="72"/>
        <v/>
      </c>
      <c r="C105" t="str">
        <f t="shared" si="73"/>
        <v/>
      </c>
      <c r="D105" t="str">
        <f t="shared" si="74"/>
        <v/>
      </c>
      <c r="E105">
        <f t="shared" si="75"/>
        <v>0</v>
      </c>
      <c r="F105">
        <f t="shared" si="76"/>
        <v>0</v>
      </c>
      <c r="G105">
        <f t="shared" si="77"/>
        <v>0</v>
      </c>
      <c r="O105" t="str">
        <f t="shared" si="78"/>
        <v/>
      </c>
      <c r="P105">
        <f t="shared" si="79"/>
        <v>0</v>
      </c>
      <c r="Q105">
        <f t="shared" si="80"/>
        <v>0</v>
      </c>
      <c r="R105">
        <f t="shared" si="81"/>
        <v>0</v>
      </c>
      <c r="S105">
        <f t="shared" si="82"/>
        <v>0</v>
      </c>
      <c r="T105">
        <f t="shared" si="83"/>
        <v>0</v>
      </c>
      <c r="U105">
        <f t="shared" si="84"/>
        <v>0</v>
      </c>
      <c r="V105">
        <f t="shared" si="85"/>
        <v>0</v>
      </c>
    </row>
    <row r="106" spans="1:22" ht="15.75" thickBot="1">
      <c r="A106" s="16"/>
      <c r="B106" t="str">
        <f t="shared" si="72"/>
        <v/>
      </c>
      <c r="C106" t="str">
        <f t="shared" si="73"/>
        <v/>
      </c>
      <c r="D106" t="str">
        <f t="shared" si="74"/>
        <v/>
      </c>
      <c r="E106">
        <f t="shared" si="75"/>
        <v>0</v>
      </c>
      <c r="F106">
        <f t="shared" si="76"/>
        <v>0</v>
      </c>
      <c r="G106">
        <f t="shared" si="77"/>
        <v>0</v>
      </c>
      <c r="O106" t="str">
        <f t="shared" si="78"/>
        <v/>
      </c>
      <c r="P106">
        <f t="shared" si="79"/>
        <v>0</v>
      </c>
      <c r="Q106">
        <f t="shared" si="80"/>
        <v>0</v>
      </c>
      <c r="R106">
        <f t="shared" si="81"/>
        <v>0</v>
      </c>
      <c r="S106">
        <f t="shared" si="82"/>
        <v>0</v>
      </c>
      <c r="T106">
        <f t="shared" si="83"/>
        <v>0</v>
      </c>
      <c r="U106">
        <f t="shared" si="84"/>
        <v>0</v>
      </c>
      <c r="V106">
        <f t="shared" si="85"/>
        <v>0</v>
      </c>
    </row>
    <row r="107" spans="1:22" ht="15.75" thickBot="1">
      <c r="A107" s="16"/>
      <c r="B107" t="str">
        <f t="shared" si="72"/>
        <v/>
      </c>
      <c r="C107" t="str">
        <f t="shared" si="73"/>
        <v/>
      </c>
      <c r="D107" t="str">
        <f t="shared" si="74"/>
        <v/>
      </c>
      <c r="E107">
        <f t="shared" si="75"/>
        <v>0</v>
      </c>
      <c r="F107">
        <f t="shared" si="76"/>
        <v>0</v>
      </c>
      <c r="G107">
        <f t="shared" si="77"/>
        <v>0</v>
      </c>
      <c r="O107" t="str">
        <f t="shared" si="78"/>
        <v/>
      </c>
      <c r="P107">
        <f t="shared" si="79"/>
        <v>0</v>
      </c>
      <c r="Q107">
        <f t="shared" si="80"/>
        <v>0</v>
      </c>
      <c r="R107">
        <f t="shared" si="81"/>
        <v>0</v>
      </c>
      <c r="S107">
        <f t="shared" si="82"/>
        <v>0</v>
      </c>
      <c r="T107">
        <f t="shared" si="83"/>
        <v>0</v>
      </c>
      <c r="U107">
        <f t="shared" si="84"/>
        <v>0</v>
      </c>
      <c r="V107">
        <f t="shared" si="85"/>
        <v>0</v>
      </c>
    </row>
    <row r="108" spans="1:22" ht="15.75" thickBot="1">
      <c r="A108" s="16"/>
      <c r="B108" t="str">
        <f t="shared" si="72"/>
        <v/>
      </c>
      <c r="C108" t="str">
        <f t="shared" si="73"/>
        <v/>
      </c>
      <c r="D108" t="str">
        <f t="shared" si="74"/>
        <v/>
      </c>
      <c r="E108">
        <f t="shared" si="75"/>
        <v>0</v>
      </c>
      <c r="F108">
        <f t="shared" si="76"/>
        <v>0</v>
      </c>
      <c r="G108">
        <f t="shared" si="77"/>
        <v>0</v>
      </c>
      <c r="O108" t="str">
        <f t="shared" si="78"/>
        <v/>
      </c>
      <c r="P108">
        <f t="shared" si="79"/>
        <v>0</v>
      </c>
      <c r="Q108">
        <f t="shared" si="80"/>
        <v>0</v>
      </c>
      <c r="R108">
        <f t="shared" si="81"/>
        <v>0</v>
      </c>
      <c r="S108">
        <f t="shared" si="82"/>
        <v>0</v>
      </c>
      <c r="T108">
        <f t="shared" si="83"/>
        <v>0</v>
      </c>
      <c r="U108">
        <f t="shared" si="84"/>
        <v>0</v>
      </c>
      <c r="V108">
        <f t="shared" si="85"/>
        <v>0</v>
      </c>
    </row>
    <row r="109" spans="1:22" ht="15.75" thickBot="1">
      <c r="A109" s="16"/>
      <c r="B109" t="str">
        <f t="shared" si="72"/>
        <v/>
      </c>
      <c r="C109" t="str">
        <f t="shared" si="73"/>
        <v/>
      </c>
      <c r="D109" t="str">
        <f t="shared" si="74"/>
        <v/>
      </c>
      <c r="E109">
        <f t="shared" si="75"/>
        <v>0</v>
      </c>
      <c r="F109">
        <f t="shared" si="76"/>
        <v>0</v>
      </c>
      <c r="G109">
        <f t="shared" si="77"/>
        <v>0</v>
      </c>
      <c r="O109" t="str">
        <f t="shared" si="78"/>
        <v/>
      </c>
      <c r="P109">
        <f t="shared" si="79"/>
        <v>0</v>
      </c>
      <c r="Q109">
        <f t="shared" si="80"/>
        <v>0</v>
      </c>
      <c r="R109">
        <f t="shared" si="81"/>
        <v>0</v>
      </c>
      <c r="S109">
        <f t="shared" si="82"/>
        <v>0</v>
      </c>
      <c r="T109">
        <f t="shared" si="83"/>
        <v>0</v>
      </c>
      <c r="U109">
        <f t="shared" si="84"/>
        <v>0</v>
      </c>
      <c r="V109">
        <f t="shared" si="85"/>
        <v>0</v>
      </c>
    </row>
    <row r="110" spans="1:22" ht="15.75" thickBot="1">
      <c r="A110" s="16"/>
      <c r="B110" t="str">
        <f t="shared" si="72"/>
        <v/>
      </c>
      <c r="C110" t="str">
        <f t="shared" si="73"/>
        <v/>
      </c>
      <c r="D110" t="str">
        <f t="shared" si="74"/>
        <v/>
      </c>
      <c r="E110">
        <f t="shared" si="75"/>
        <v>0</v>
      </c>
      <c r="F110">
        <f t="shared" si="76"/>
        <v>0</v>
      </c>
      <c r="G110">
        <f t="shared" si="77"/>
        <v>0</v>
      </c>
      <c r="O110" t="str">
        <f t="shared" si="78"/>
        <v/>
      </c>
      <c r="P110">
        <f t="shared" si="79"/>
        <v>0</v>
      </c>
      <c r="Q110">
        <f t="shared" si="80"/>
        <v>0</v>
      </c>
      <c r="R110">
        <f t="shared" si="81"/>
        <v>0</v>
      </c>
      <c r="S110">
        <f t="shared" si="82"/>
        <v>0</v>
      </c>
      <c r="T110">
        <f t="shared" si="83"/>
        <v>0</v>
      </c>
      <c r="U110">
        <f t="shared" si="84"/>
        <v>0</v>
      </c>
      <c r="V110">
        <f t="shared" si="85"/>
        <v>0</v>
      </c>
    </row>
    <row r="111" spans="1:22" ht="15.75" thickBot="1">
      <c r="A111" s="16"/>
      <c r="B111" t="str">
        <f t="shared" si="72"/>
        <v/>
      </c>
      <c r="C111" t="str">
        <f t="shared" si="73"/>
        <v/>
      </c>
      <c r="D111" t="str">
        <f t="shared" si="74"/>
        <v/>
      </c>
      <c r="E111">
        <f t="shared" si="75"/>
        <v>0</v>
      </c>
      <c r="F111">
        <f t="shared" si="76"/>
        <v>0</v>
      </c>
      <c r="G111">
        <f t="shared" si="77"/>
        <v>0</v>
      </c>
      <c r="O111" t="str">
        <f t="shared" si="78"/>
        <v/>
      </c>
      <c r="P111">
        <f t="shared" si="79"/>
        <v>0</v>
      </c>
      <c r="Q111">
        <f t="shared" si="80"/>
        <v>0</v>
      </c>
      <c r="R111">
        <f t="shared" si="81"/>
        <v>0</v>
      </c>
      <c r="S111">
        <f t="shared" si="82"/>
        <v>0</v>
      </c>
      <c r="T111">
        <f t="shared" si="83"/>
        <v>0</v>
      </c>
      <c r="U111">
        <f t="shared" si="84"/>
        <v>0</v>
      </c>
      <c r="V111">
        <f t="shared" si="85"/>
        <v>0</v>
      </c>
    </row>
    <row r="112" spans="1:22" ht="15.75" thickBot="1">
      <c r="A112" s="16"/>
      <c r="B112" t="str">
        <f t="shared" si="72"/>
        <v/>
      </c>
      <c r="C112" t="str">
        <f t="shared" si="73"/>
        <v/>
      </c>
      <c r="D112" t="str">
        <f t="shared" si="74"/>
        <v/>
      </c>
      <c r="E112">
        <f t="shared" si="75"/>
        <v>0</v>
      </c>
      <c r="F112">
        <f t="shared" si="76"/>
        <v>0</v>
      </c>
      <c r="G112">
        <f t="shared" si="77"/>
        <v>0</v>
      </c>
      <c r="O112" t="str">
        <f t="shared" si="78"/>
        <v/>
      </c>
      <c r="P112">
        <f t="shared" si="79"/>
        <v>0</v>
      </c>
      <c r="Q112">
        <f t="shared" si="80"/>
        <v>0</v>
      </c>
      <c r="R112">
        <f t="shared" si="81"/>
        <v>0</v>
      </c>
      <c r="S112">
        <f t="shared" si="82"/>
        <v>0</v>
      </c>
      <c r="T112">
        <f t="shared" si="83"/>
        <v>0</v>
      </c>
      <c r="U112">
        <f t="shared" si="84"/>
        <v>0</v>
      </c>
      <c r="V112">
        <f t="shared" si="85"/>
        <v>0</v>
      </c>
    </row>
    <row r="113" spans="1:22" ht="15.75" thickBot="1">
      <c r="A113" s="16"/>
      <c r="B113" t="str">
        <f t="shared" si="72"/>
        <v/>
      </c>
      <c r="C113" t="str">
        <f t="shared" si="73"/>
        <v/>
      </c>
      <c r="D113" t="str">
        <f t="shared" si="74"/>
        <v/>
      </c>
      <c r="E113">
        <f t="shared" si="75"/>
        <v>0</v>
      </c>
      <c r="F113">
        <f t="shared" si="76"/>
        <v>0</v>
      </c>
      <c r="G113">
        <f t="shared" si="77"/>
        <v>0</v>
      </c>
      <c r="O113" t="str">
        <f t="shared" si="78"/>
        <v/>
      </c>
      <c r="P113">
        <f t="shared" si="79"/>
        <v>0</v>
      </c>
      <c r="Q113">
        <f t="shared" si="80"/>
        <v>0</v>
      </c>
      <c r="R113">
        <f t="shared" si="81"/>
        <v>0</v>
      </c>
      <c r="S113">
        <f t="shared" si="82"/>
        <v>0</v>
      </c>
      <c r="T113">
        <f t="shared" si="83"/>
        <v>0</v>
      </c>
      <c r="U113">
        <f t="shared" si="84"/>
        <v>0</v>
      </c>
      <c r="V113">
        <f t="shared" si="85"/>
        <v>0</v>
      </c>
    </row>
    <row r="114" spans="1:22" ht="15.75" thickBot="1">
      <c r="A114" s="16"/>
      <c r="B114" t="str">
        <f t="shared" si="72"/>
        <v/>
      </c>
      <c r="C114" t="str">
        <f t="shared" si="73"/>
        <v/>
      </c>
      <c r="D114" t="str">
        <f t="shared" si="74"/>
        <v/>
      </c>
      <c r="E114">
        <f t="shared" si="75"/>
        <v>0</v>
      </c>
      <c r="F114">
        <f t="shared" si="76"/>
        <v>0</v>
      </c>
      <c r="G114">
        <f t="shared" si="77"/>
        <v>0</v>
      </c>
      <c r="O114" t="str">
        <f t="shared" si="78"/>
        <v/>
      </c>
      <c r="P114">
        <f t="shared" si="79"/>
        <v>0</v>
      </c>
      <c r="Q114">
        <f t="shared" si="80"/>
        <v>0</v>
      </c>
      <c r="R114">
        <f t="shared" si="81"/>
        <v>0</v>
      </c>
      <c r="S114">
        <f t="shared" si="82"/>
        <v>0</v>
      </c>
      <c r="T114">
        <f t="shared" si="83"/>
        <v>0</v>
      </c>
      <c r="U114">
        <f t="shared" si="84"/>
        <v>0</v>
      </c>
      <c r="V114">
        <f t="shared" si="85"/>
        <v>0</v>
      </c>
    </row>
    <row r="115" spans="1:22" ht="15.75" thickBot="1">
      <c r="A115" s="16"/>
      <c r="B115" t="str">
        <f t="shared" si="72"/>
        <v/>
      </c>
      <c r="C115" t="str">
        <f t="shared" si="73"/>
        <v/>
      </c>
      <c r="D115" t="str">
        <f t="shared" si="74"/>
        <v/>
      </c>
      <c r="E115">
        <f t="shared" si="75"/>
        <v>0</v>
      </c>
      <c r="F115">
        <f t="shared" si="76"/>
        <v>0</v>
      </c>
      <c r="G115">
        <f t="shared" si="77"/>
        <v>0</v>
      </c>
      <c r="O115" t="str">
        <f t="shared" si="78"/>
        <v/>
      </c>
      <c r="P115">
        <f t="shared" si="79"/>
        <v>0</v>
      </c>
      <c r="Q115">
        <f t="shared" si="80"/>
        <v>0</v>
      </c>
      <c r="R115">
        <f t="shared" si="81"/>
        <v>0</v>
      </c>
      <c r="S115">
        <f t="shared" si="82"/>
        <v>0</v>
      </c>
      <c r="T115">
        <f t="shared" si="83"/>
        <v>0</v>
      </c>
      <c r="U115">
        <f t="shared" si="84"/>
        <v>0</v>
      </c>
      <c r="V115">
        <f t="shared" si="85"/>
        <v>0</v>
      </c>
    </row>
    <row r="116" spans="1:22" ht="15.75" thickBot="1">
      <c r="A116" s="16"/>
      <c r="B116" t="str">
        <f t="shared" si="72"/>
        <v/>
      </c>
      <c r="C116" t="str">
        <f t="shared" si="73"/>
        <v/>
      </c>
      <c r="D116" t="str">
        <f t="shared" si="74"/>
        <v/>
      </c>
      <c r="E116">
        <f t="shared" si="75"/>
        <v>0</v>
      </c>
      <c r="F116">
        <f t="shared" si="76"/>
        <v>0</v>
      </c>
      <c r="G116">
        <f t="shared" si="77"/>
        <v>0</v>
      </c>
      <c r="O116" t="str">
        <f t="shared" si="78"/>
        <v/>
      </c>
      <c r="P116">
        <f t="shared" si="79"/>
        <v>0</v>
      </c>
      <c r="Q116">
        <f t="shared" si="80"/>
        <v>0</v>
      </c>
      <c r="R116">
        <f t="shared" si="81"/>
        <v>0</v>
      </c>
      <c r="S116">
        <f t="shared" si="82"/>
        <v>0</v>
      </c>
      <c r="T116">
        <f t="shared" si="83"/>
        <v>0</v>
      </c>
      <c r="U116">
        <f t="shared" si="84"/>
        <v>0</v>
      </c>
      <c r="V116">
        <f t="shared" si="85"/>
        <v>0</v>
      </c>
    </row>
    <row r="117" spans="1:22" ht="15.75" thickBot="1">
      <c r="A117" s="16"/>
      <c r="B117" t="str">
        <f t="shared" si="72"/>
        <v/>
      </c>
      <c r="C117" t="str">
        <f t="shared" si="73"/>
        <v/>
      </c>
      <c r="D117" t="str">
        <f t="shared" si="74"/>
        <v/>
      </c>
      <c r="E117">
        <f t="shared" si="75"/>
        <v>0</v>
      </c>
      <c r="F117">
        <f t="shared" si="76"/>
        <v>0</v>
      </c>
      <c r="G117">
        <f t="shared" si="77"/>
        <v>0</v>
      </c>
      <c r="O117" t="str">
        <f t="shared" si="78"/>
        <v/>
      </c>
      <c r="P117">
        <f t="shared" si="79"/>
        <v>0</v>
      </c>
      <c r="Q117">
        <f t="shared" si="80"/>
        <v>0</v>
      </c>
      <c r="R117">
        <f t="shared" si="81"/>
        <v>0</v>
      </c>
      <c r="S117">
        <f t="shared" si="82"/>
        <v>0</v>
      </c>
      <c r="T117">
        <f t="shared" si="83"/>
        <v>0</v>
      </c>
      <c r="U117">
        <f t="shared" si="84"/>
        <v>0</v>
      </c>
      <c r="V117">
        <f t="shared" si="85"/>
        <v>0</v>
      </c>
    </row>
    <row r="118" spans="1:22" ht="15.75" thickBot="1">
      <c r="A118" s="16"/>
      <c r="B118" t="str">
        <f t="shared" si="72"/>
        <v/>
      </c>
      <c r="C118" t="str">
        <f t="shared" si="73"/>
        <v/>
      </c>
      <c r="D118" t="str">
        <f t="shared" si="74"/>
        <v/>
      </c>
      <c r="E118">
        <f t="shared" si="75"/>
        <v>0</v>
      </c>
      <c r="F118">
        <f t="shared" si="76"/>
        <v>0</v>
      </c>
      <c r="G118">
        <f t="shared" si="77"/>
        <v>0</v>
      </c>
      <c r="O118" t="str">
        <f t="shared" si="78"/>
        <v/>
      </c>
      <c r="P118">
        <f t="shared" si="79"/>
        <v>0</v>
      </c>
      <c r="Q118">
        <f t="shared" si="80"/>
        <v>0</v>
      </c>
      <c r="R118">
        <f t="shared" si="81"/>
        <v>0</v>
      </c>
      <c r="S118">
        <f t="shared" si="82"/>
        <v>0</v>
      </c>
      <c r="T118">
        <f t="shared" si="83"/>
        <v>0</v>
      </c>
      <c r="U118">
        <f t="shared" si="84"/>
        <v>0</v>
      </c>
      <c r="V118">
        <f t="shared" si="85"/>
        <v>0</v>
      </c>
    </row>
    <row r="119" spans="1:22" ht="15.75" thickBot="1">
      <c r="A119" s="16"/>
      <c r="B119" t="str">
        <f t="shared" si="72"/>
        <v/>
      </c>
      <c r="C119" t="str">
        <f t="shared" si="73"/>
        <v/>
      </c>
      <c r="D119" t="str">
        <f t="shared" si="74"/>
        <v/>
      </c>
      <c r="E119">
        <f t="shared" si="75"/>
        <v>0</v>
      </c>
      <c r="F119">
        <f t="shared" si="76"/>
        <v>0</v>
      </c>
      <c r="G119">
        <f t="shared" si="77"/>
        <v>0</v>
      </c>
      <c r="O119" t="str">
        <f t="shared" si="78"/>
        <v/>
      </c>
      <c r="P119">
        <f t="shared" si="79"/>
        <v>0</v>
      </c>
      <c r="Q119">
        <f t="shared" si="80"/>
        <v>0</v>
      </c>
      <c r="R119">
        <f t="shared" si="81"/>
        <v>0</v>
      </c>
      <c r="S119">
        <f t="shared" si="82"/>
        <v>0</v>
      </c>
      <c r="T119">
        <f t="shared" si="83"/>
        <v>0</v>
      </c>
      <c r="U119">
        <f t="shared" si="84"/>
        <v>0</v>
      </c>
      <c r="V119">
        <f t="shared" si="85"/>
        <v>0</v>
      </c>
    </row>
    <row r="120" spans="1:22" ht="15.75" thickBot="1">
      <c r="A120" s="16"/>
      <c r="B120" t="str">
        <f t="shared" si="72"/>
        <v/>
      </c>
      <c r="C120" t="str">
        <f t="shared" si="73"/>
        <v/>
      </c>
      <c r="D120" t="str">
        <f t="shared" si="74"/>
        <v/>
      </c>
      <c r="E120">
        <f t="shared" si="75"/>
        <v>0</v>
      </c>
      <c r="F120">
        <f t="shared" si="76"/>
        <v>0</v>
      </c>
      <c r="G120">
        <f t="shared" si="77"/>
        <v>0</v>
      </c>
      <c r="O120" t="str">
        <f t="shared" si="78"/>
        <v/>
      </c>
      <c r="P120">
        <f t="shared" si="79"/>
        <v>0</v>
      </c>
      <c r="Q120">
        <f t="shared" si="80"/>
        <v>0</v>
      </c>
      <c r="R120">
        <f t="shared" si="81"/>
        <v>0</v>
      </c>
      <c r="S120">
        <f t="shared" si="82"/>
        <v>0</v>
      </c>
      <c r="T120">
        <f t="shared" si="83"/>
        <v>0</v>
      </c>
      <c r="U120">
        <f t="shared" si="84"/>
        <v>0</v>
      </c>
      <c r="V120">
        <f t="shared" si="85"/>
        <v>0</v>
      </c>
    </row>
    <row r="121" spans="1:22" ht="15.75" thickBot="1">
      <c r="A121" s="16"/>
      <c r="B121" t="str">
        <f t="shared" si="72"/>
        <v/>
      </c>
      <c r="C121" t="str">
        <f t="shared" si="73"/>
        <v/>
      </c>
      <c r="D121" t="str">
        <f t="shared" si="74"/>
        <v/>
      </c>
      <c r="E121">
        <f t="shared" si="75"/>
        <v>0</v>
      </c>
      <c r="F121">
        <f t="shared" si="76"/>
        <v>0</v>
      </c>
      <c r="G121">
        <f t="shared" si="77"/>
        <v>0</v>
      </c>
      <c r="O121" t="str">
        <f t="shared" si="78"/>
        <v/>
      </c>
      <c r="P121">
        <f t="shared" si="79"/>
        <v>0</v>
      </c>
      <c r="Q121">
        <f t="shared" si="80"/>
        <v>0</v>
      </c>
      <c r="R121">
        <f t="shared" si="81"/>
        <v>0</v>
      </c>
      <c r="S121">
        <f t="shared" si="82"/>
        <v>0</v>
      </c>
      <c r="T121">
        <f t="shared" si="83"/>
        <v>0</v>
      </c>
      <c r="U121">
        <f t="shared" si="84"/>
        <v>0</v>
      </c>
      <c r="V121">
        <f t="shared" si="85"/>
        <v>0</v>
      </c>
    </row>
    <row r="122" spans="1:22" ht="15.75" thickBot="1">
      <c r="A122" s="16"/>
      <c r="B122" t="str">
        <f t="shared" ref="B122:B125" si="86">UPPER(LEFT(A122,2))</f>
        <v/>
      </c>
      <c r="C122" t="str">
        <f t="shared" si="73"/>
        <v/>
      </c>
      <c r="D122" t="str">
        <f t="shared" si="74"/>
        <v/>
      </c>
      <c r="E122">
        <f t="shared" si="75"/>
        <v>0</v>
      </c>
      <c r="F122">
        <f t="shared" si="76"/>
        <v>0</v>
      </c>
      <c r="G122">
        <f t="shared" ref="G122:G125" si="87">IF(E122=4,1,E122+7*F122)</f>
        <v>0</v>
      </c>
      <c r="O122" t="str">
        <f t="shared" si="78"/>
        <v/>
      </c>
      <c r="P122">
        <f t="shared" si="79"/>
        <v>0</v>
      </c>
      <c r="Q122">
        <f t="shared" si="80"/>
        <v>0</v>
      </c>
      <c r="R122">
        <f t="shared" si="81"/>
        <v>0</v>
      </c>
      <c r="S122">
        <f t="shared" si="82"/>
        <v>0</v>
      </c>
      <c r="T122">
        <f t="shared" si="83"/>
        <v>0</v>
      </c>
      <c r="U122">
        <f t="shared" si="84"/>
        <v>0</v>
      </c>
      <c r="V122">
        <f t="shared" si="85"/>
        <v>0</v>
      </c>
    </row>
    <row r="123" spans="1:22" ht="15.75" thickBot="1">
      <c r="A123" s="16"/>
      <c r="B123" t="str">
        <f t="shared" si="86"/>
        <v/>
      </c>
      <c r="C123" t="str">
        <f t="shared" si="73"/>
        <v/>
      </c>
      <c r="D123" t="str">
        <f t="shared" si="74"/>
        <v/>
      </c>
      <c r="E123">
        <f t="shared" si="75"/>
        <v>0</v>
      </c>
      <c r="F123">
        <f t="shared" si="76"/>
        <v>0</v>
      </c>
      <c r="G123">
        <f t="shared" si="87"/>
        <v>0</v>
      </c>
      <c r="O123" t="str">
        <f t="shared" si="78"/>
        <v/>
      </c>
      <c r="P123">
        <f t="shared" si="79"/>
        <v>0</v>
      </c>
      <c r="Q123">
        <f t="shared" si="80"/>
        <v>0</v>
      </c>
      <c r="R123">
        <f t="shared" si="81"/>
        <v>0</v>
      </c>
      <c r="S123">
        <f t="shared" si="82"/>
        <v>0</v>
      </c>
      <c r="T123">
        <f t="shared" si="83"/>
        <v>0</v>
      </c>
      <c r="U123">
        <f t="shared" si="84"/>
        <v>0</v>
      </c>
      <c r="V123">
        <f t="shared" si="85"/>
        <v>0</v>
      </c>
    </row>
    <row r="124" spans="1:22" ht="15.75" thickBot="1">
      <c r="A124" s="16"/>
      <c r="B124" t="str">
        <f t="shared" si="86"/>
        <v/>
      </c>
      <c r="C124" t="str">
        <f t="shared" si="73"/>
        <v/>
      </c>
      <c r="D124" t="str">
        <f t="shared" si="74"/>
        <v/>
      </c>
      <c r="E124">
        <f t="shared" si="75"/>
        <v>0</v>
      </c>
      <c r="F124">
        <f t="shared" si="76"/>
        <v>0</v>
      </c>
      <c r="G124">
        <f t="shared" si="87"/>
        <v>0</v>
      </c>
      <c r="O124" t="str">
        <f t="shared" si="78"/>
        <v/>
      </c>
      <c r="P124">
        <f t="shared" si="79"/>
        <v>0</v>
      </c>
      <c r="Q124">
        <f t="shared" si="80"/>
        <v>0</v>
      </c>
      <c r="R124">
        <f t="shared" si="81"/>
        <v>0</v>
      </c>
      <c r="S124">
        <f t="shared" si="82"/>
        <v>0</v>
      </c>
      <c r="T124">
        <f t="shared" si="83"/>
        <v>0</v>
      </c>
      <c r="U124">
        <f t="shared" si="84"/>
        <v>0</v>
      </c>
      <c r="V124">
        <f t="shared" si="85"/>
        <v>0</v>
      </c>
    </row>
    <row r="125" spans="1:22" ht="15.75" thickBot="1">
      <c r="A125" s="16"/>
      <c r="B125" t="str">
        <f t="shared" si="86"/>
        <v/>
      </c>
      <c r="C125" t="str">
        <f t="shared" si="73"/>
        <v/>
      </c>
      <c r="D125" t="str">
        <f t="shared" si="74"/>
        <v/>
      </c>
      <c r="E125" s="9">
        <f t="shared" si="75"/>
        <v>0</v>
      </c>
      <c r="F125" s="9">
        <f t="shared" si="76"/>
        <v>0</v>
      </c>
      <c r="G125" s="9">
        <f t="shared" si="87"/>
        <v>0</v>
      </c>
      <c r="O125" t="str">
        <f t="shared" si="78"/>
        <v/>
      </c>
      <c r="P125">
        <f t="shared" si="79"/>
        <v>0</v>
      </c>
      <c r="Q125">
        <f t="shared" si="80"/>
        <v>0</v>
      </c>
      <c r="R125">
        <f t="shared" si="81"/>
        <v>0</v>
      </c>
      <c r="S125">
        <f t="shared" si="82"/>
        <v>0</v>
      </c>
      <c r="T125">
        <f t="shared" si="83"/>
        <v>0</v>
      </c>
      <c r="U125">
        <f t="shared" si="84"/>
        <v>0</v>
      </c>
      <c r="V125">
        <f t="shared" si="85"/>
        <v>0</v>
      </c>
    </row>
    <row r="126" spans="1:22">
      <c r="E126">
        <f>COUNTIFS(E26:E125,"=7",F26:F125,"=1")</f>
        <v>0</v>
      </c>
      <c r="F126">
        <f>SUM(F26:F125)</f>
        <v>0</v>
      </c>
      <c r="G126">
        <f>SUM(G26:G125)</f>
        <v>0</v>
      </c>
    </row>
    <row r="127" spans="1:22">
      <c r="D127" s="8" t="s">
        <v>96</v>
      </c>
    </row>
    <row r="128" spans="1:22">
      <c r="D128" s="3" t="s">
        <v>97</v>
      </c>
      <c r="E128" s="1" t="str">
        <f t="shared" ref="E128:K128" si="88">UPPER(F3)</f>
        <v xml:space="preserve"> </v>
      </c>
      <c r="F128" s="1" t="str">
        <f t="shared" si="88"/>
        <v xml:space="preserve"> </v>
      </c>
      <c r="G128" s="1" t="str">
        <f t="shared" si="88"/>
        <v xml:space="preserve"> </v>
      </c>
      <c r="H128" s="1" t="str">
        <f t="shared" si="88"/>
        <v xml:space="preserve"> </v>
      </c>
      <c r="I128" s="1" t="str">
        <f t="shared" si="88"/>
        <v xml:space="preserve"> </v>
      </c>
      <c r="J128" s="1" t="str">
        <f t="shared" si="88"/>
        <v xml:space="preserve"> </v>
      </c>
      <c r="K128" s="1" t="str">
        <f t="shared" si="88"/>
        <v xml:space="preserve"> </v>
      </c>
    </row>
    <row r="129" spans="4:11">
      <c r="D129" s="3" t="s">
        <v>98</v>
      </c>
      <c r="E129" s="1">
        <f>CODE(E128)</f>
        <v>32</v>
      </c>
      <c r="F129" s="1">
        <f t="shared" ref="F129:K129" si="89">CODE(F128)</f>
        <v>32</v>
      </c>
      <c r="G129" s="1">
        <f t="shared" si="89"/>
        <v>32</v>
      </c>
      <c r="H129" s="1">
        <f t="shared" si="89"/>
        <v>32</v>
      </c>
      <c r="I129" s="1">
        <f t="shared" si="89"/>
        <v>32</v>
      </c>
      <c r="J129" s="1">
        <f t="shared" si="89"/>
        <v>32</v>
      </c>
      <c r="K129" s="1">
        <f t="shared" si="89"/>
        <v>32</v>
      </c>
    </row>
  </sheetData>
  <sheetProtection sheet="1" objects="1" scenarios="1" sort="0"/>
  <sortState ref="A26:A58">
    <sortCondition ref="A26"/>
  </sortState>
  <conditionalFormatting sqref="B17:H23">
    <cfRule type="cellIs" dxfId="19" priority="22" operator="equal">
      <formula>0</formula>
    </cfRule>
  </conditionalFormatting>
  <conditionalFormatting sqref="B6:M12 B13:L13">
    <cfRule type="cellIs" dxfId="18" priority="21" operator="equal">
      <formula>0</formula>
    </cfRule>
  </conditionalFormatting>
  <conditionalFormatting sqref="E63">
    <cfRule type="cellIs" dxfId="17" priority="20" operator="equal">
      <formula>0</formula>
    </cfRule>
  </conditionalFormatting>
  <conditionalFormatting sqref="E26:E125">
    <cfRule type="cellIs" dxfId="16" priority="19" operator="equal">
      <formula>0</formula>
    </cfRule>
  </conditionalFormatting>
  <conditionalFormatting sqref="G26:G125">
    <cfRule type="cellIs" dxfId="15" priority="18" operator="equal">
      <formula>0</formula>
    </cfRule>
  </conditionalFormatting>
  <conditionalFormatting sqref="F26:F125">
    <cfRule type="cellIs" dxfId="14" priority="17" operator="equal">
      <formula>0</formula>
    </cfRule>
  </conditionalFormatting>
  <conditionalFormatting sqref="AA6:AA12">
    <cfRule type="cellIs" dxfId="13" priority="16" operator="equal">
      <formula>0</formula>
    </cfRule>
  </conditionalFormatting>
  <conditionalFormatting sqref="AP6:AP13">
    <cfRule type="cellIs" dxfId="12" priority="15" operator="equal">
      <formula>0</formula>
    </cfRule>
  </conditionalFormatting>
  <conditionalFormatting sqref="P13:Z13">
    <cfRule type="cellIs" dxfId="11" priority="14" operator="equal">
      <formula>0</formula>
    </cfRule>
  </conditionalFormatting>
  <conditionalFormatting sqref="AD13:AN13">
    <cfRule type="cellIs" dxfId="10" priority="13" operator="equal">
      <formula>0</formula>
    </cfRule>
  </conditionalFormatting>
  <conditionalFormatting sqref="P6:Z12">
    <cfRule type="cellIs" dxfId="9" priority="12" operator="equal">
      <formula>0</formula>
    </cfRule>
  </conditionalFormatting>
  <conditionalFormatting sqref="P17:V23">
    <cfRule type="cellIs" dxfId="8" priority="11" operator="equal">
      <formula>0</formula>
    </cfRule>
  </conditionalFormatting>
  <conditionalFormatting sqref="AO6:AO12">
    <cfRule type="cellIs" dxfId="7" priority="9" operator="equal">
      <formula>0</formula>
    </cfRule>
  </conditionalFormatting>
  <conditionalFormatting sqref="A26:A125">
    <cfRule type="expression" dxfId="6" priority="7">
      <formula>F26&gt;0</formula>
    </cfRule>
  </conditionalFormatting>
  <conditionalFormatting sqref="I17">
    <cfRule type="cellIs" dxfId="5" priority="6" operator="equal">
      <formula>0</formula>
    </cfRule>
  </conditionalFormatting>
  <conditionalFormatting sqref="I18:I23">
    <cfRule type="cellIs" dxfId="4" priority="5" operator="equal">
      <formula>0</formula>
    </cfRule>
  </conditionalFormatting>
  <conditionalFormatting sqref="W17">
    <cfRule type="cellIs" dxfId="3" priority="4" operator="equal">
      <formula>0</formula>
    </cfRule>
  </conditionalFormatting>
  <conditionalFormatting sqref="W18:W23">
    <cfRule type="cellIs" dxfId="2" priority="3" operator="equal">
      <formula>0</formula>
    </cfRule>
  </conditionalFormatting>
  <conditionalFormatting sqref="AK17">
    <cfRule type="cellIs" dxfId="1" priority="2" operator="equal">
      <formula>0</formula>
    </cfRule>
  </conditionalFormatting>
  <conditionalFormatting sqref="AK18:AK23">
    <cfRule type="cellIs" dxfId="0" priority="1" operator="equal">
      <formula>0</formula>
    </cfRule>
  </conditionalFormatting>
  <hyperlinks>
    <hyperlink ref="AC30" r:id="rId1" display="https://www.nytimes.com/puzzles/spelling-bee"/>
    <hyperlink ref="AD31" r:id="rId2"/>
    <hyperlink ref="AD37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Found</vt:lpstr>
      <vt:lpstr>Instructions</vt:lpstr>
      <vt:lpstr>Missing</vt:lpstr>
      <vt:lpstr>Total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Lawrence</dc:creator>
  <cp:lastModifiedBy>Lawrence</cp:lastModifiedBy>
  <cp:lastPrinted>2021-11-20T01:58:55Z</cp:lastPrinted>
  <dcterms:created xsi:type="dcterms:W3CDTF">2021-11-07T18:08:36Z</dcterms:created>
  <dcterms:modified xsi:type="dcterms:W3CDTF">2021-12-20T12:25:30Z</dcterms:modified>
</cp:coreProperties>
</file>